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5815" windowHeight="15495" firstSheet="1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процедур'!$A$1:$AY$545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01" i="5" l="1"/>
  <c r="AQ502" i="5"/>
  <c r="AQ503" i="5"/>
  <c r="AQ504" i="5"/>
  <c r="AQ505" i="5"/>
  <c r="AQ506" i="5"/>
  <c r="AQ507" i="5"/>
  <c r="AQ508" i="5"/>
  <c r="AQ509" i="5"/>
  <c r="AQ510" i="5"/>
  <c r="AQ511" i="5"/>
  <c r="AQ512" i="5"/>
  <c r="AQ513" i="5"/>
  <c r="AQ514" i="5"/>
  <c r="AQ515" i="5"/>
  <c r="AQ516" i="5"/>
  <c r="AQ517" i="5"/>
  <c r="AQ518" i="5"/>
  <c r="AQ519" i="5"/>
  <c r="AQ520" i="5"/>
  <c r="AQ521" i="5"/>
  <c r="AQ522" i="5"/>
  <c r="AQ523" i="5"/>
  <c r="AQ524" i="5"/>
  <c r="AQ525" i="5"/>
  <c r="AQ526" i="5"/>
  <c r="AQ527" i="5"/>
  <c r="AQ528" i="5"/>
  <c r="AQ529" i="5"/>
  <c r="AQ530" i="5"/>
  <c r="AQ531" i="5"/>
  <c r="AQ532" i="5"/>
  <c r="AQ533" i="5"/>
  <c r="AQ534" i="5"/>
  <c r="AQ535" i="5"/>
  <c r="AQ536" i="5"/>
  <c r="AQ537" i="5"/>
  <c r="AQ538" i="5"/>
  <c r="AQ539" i="5"/>
  <c r="AQ540" i="5"/>
  <c r="AQ541" i="5"/>
  <c r="AQ542" i="5"/>
  <c r="AQ543" i="5"/>
  <c r="AQ544" i="5"/>
  <c r="AQ500" i="5"/>
  <c r="AQ449" i="5"/>
  <c r="AQ450" i="5"/>
  <c r="AQ451" i="5"/>
  <c r="AQ452" i="5"/>
  <c r="AQ453" i="5"/>
  <c r="AQ454" i="5"/>
  <c r="AQ455" i="5"/>
  <c r="AQ456" i="5"/>
  <c r="AQ457" i="5"/>
  <c r="AQ458" i="5"/>
  <c r="AQ459" i="5"/>
  <c r="AQ460" i="5"/>
  <c r="AQ461" i="5"/>
  <c r="AQ462" i="5"/>
  <c r="AQ463" i="5"/>
  <c r="AQ464" i="5"/>
  <c r="AQ465" i="5"/>
  <c r="AQ466" i="5"/>
  <c r="AQ467" i="5"/>
  <c r="AQ468" i="5"/>
  <c r="AQ469" i="5"/>
  <c r="AQ470" i="5"/>
  <c r="AQ471" i="5"/>
  <c r="AQ472" i="5"/>
  <c r="AQ473" i="5"/>
  <c r="AQ474" i="5"/>
  <c r="AQ475" i="5"/>
  <c r="AQ476" i="5"/>
  <c r="AQ477" i="5"/>
  <c r="AQ478" i="5"/>
  <c r="AQ479" i="5"/>
  <c r="AQ480" i="5"/>
  <c r="AQ481" i="5"/>
  <c r="AQ482" i="5"/>
  <c r="AQ483" i="5"/>
  <c r="AQ484" i="5"/>
  <c r="AQ485" i="5"/>
  <c r="AQ486" i="5"/>
  <c r="AQ487" i="5"/>
  <c r="AQ488" i="5"/>
  <c r="AQ489" i="5"/>
  <c r="AQ490" i="5"/>
  <c r="AQ491" i="5"/>
  <c r="AQ492" i="5"/>
  <c r="AQ493" i="5"/>
  <c r="AQ494" i="5"/>
  <c r="AQ495" i="5"/>
  <c r="AQ448" i="5"/>
  <c r="AS389" i="5"/>
  <c r="AS390" i="5"/>
  <c r="AS391" i="5"/>
  <c r="AS392" i="5"/>
  <c r="AS393" i="5"/>
  <c r="AS394" i="5"/>
  <c r="AS395" i="5"/>
  <c r="AS396" i="5"/>
  <c r="AS405" i="5"/>
  <c r="AS406" i="5"/>
  <c r="AS407" i="5"/>
  <c r="AS408" i="5"/>
  <c r="AS409" i="5"/>
  <c r="AS410" i="5"/>
  <c r="AS411" i="5"/>
  <c r="AS412" i="5"/>
  <c r="AS421" i="5"/>
  <c r="AS422" i="5"/>
  <c r="AS423" i="5"/>
  <c r="AS424" i="5"/>
  <c r="AS425" i="5"/>
  <c r="AS426" i="5"/>
  <c r="AS427" i="5"/>
  <c r="AS428" i="5"/>
  <c r="AS437" i="5"/>
  <c r="AS438" i="5"/>
  <c r="AS439" i="5"/>
  <c r="AS440" i="5"/>
  <c r="AS441" i="5"/>
  <c r="AS442" i="5"/>
  <c r="AS443" i="5"/>
  <c r="AR441" i="5"/>
  <c r="AR442" i="5"/>
  <c r="AR443" i="5"/>
  <c r="AR433" i="5"/>
  <c r="AR434" i="5"/>
  <c r="AR435" i="5"/>
  <c r="AR436" i="5"/>
  <c r="AR437" i="5"/>
  <c r="AR438" i="5"/>
  <c r="AR439" i="5"/>
  <c r="AR427" i="5"/>
  <c r="AR428" i="5"/>
  <c r="AR429" i="5"/>
  <c r="AR430" i="5"/>
  <c r="AR431" i="5"/>
  <c r="AR423" i="5"/>
  <c r="AR419" i="5"/>
  <c r="AR415" i="5"/>
  <c r="AR411" i="5"/>
  <c r="AR403" i="5"/>
  <c r="AR404" i="5"/>
  <c r="AR405" i="5"/>
  <c r="AR406" i="5"/>
  <c r="AR407" i="5"/>
  <c r="AR383" i="5"/>
  <c r="AR384" i="5"/>
  <c r="AR385" i="5"/>
  <c r="AR386" i="5"/>
  <c r="AR387" i="5"/>
  <c r="AR388" i="5"/>
  <c r="AR389" i="5"/>
  <c r="AR390" i="5"/>
  <c r="AR391" i="5"/>
  <c r="AR392" i="5"/>
  <c r="AR393" i="5"/>
  <c r="AR394" i="5"/>
  <c r="AR395" i="5"/>
  <c r="AR396" i="5"/>
  <c r="AR397" i="5"/>
  <c r="AR398" i="5"/>
  <c r="AR399" i="5"/>
  <c r="AQ381" i="5"/>
  <c r="AS381" i="5" s="1"/>
  <c r="AQ382" i="5"/>
  <c r="AS382" i="5" s="1"/>
  <c r="AQ383" i="5"/>
  <c r="AS383" i="5" s="1"/>
  <c r="AQ384" i="5"/>
  <c r="AS384" i="5" s="1"/>
  <c r="AQ385" i="5"/>
  <c r="AS385" i="5" s="1"/>
  <c r="AQ386" i="5"/>
  <c r="AS386" i="5" s="1"/>
  <c r="AQ387" i="5"/>
  <c r="AS387" i="5" s="1"/>
  <c r="AQ388" i="5"/>
  <c r="AS388" i="5" s="1"/>
  <c r="AQ389" i="5"/>
  <c r="AQ390" i="5"/>
  <c r="AQ391" i="5"/>
  <c r="AQ392" i="5"/>
  <c r="AQ393" i="5"/>
  <c r="AQ394" i="5"/>
  <c r="AQ395" i="5"/>
  <c r="AQ396" i="5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Q406" i="5"/>
  <c r="AQ407" i="5"/>
  <c r="AQ408" i="5"/>
  <c r="AQ409" i="5"/>
  <c r="AQ410" i="5"/>
  <c r="AQ411" i="5"/>
  <c r="AQ412" i="5"/>
  <c r="AQ413" i="5"/>
  <c r="AS413" i="5" s="1"/>
  <c r="AQ414" i="5"/>
  <c r="AS414" i="5" s="1"/>
  <c r="AQ415" i="5"/>
  <c r="AS415" i="5" s="1"/>
  <c r="AQ416" i="5"/>
  <c r="AS416" i="5" s="1"/>
  <c r="AQ417" i="5"/>
  <c r="AS417" i="5" s="1"/>
  <c r="AQ418" i="5"/>
  <c r="AS418" i="5" s="1"/>
  <c r="AQ419" i="5"/>
  <c r="AS419" i="5" s="1"/>
  <c r="AQ420" i="5"/>
  <c r="AS420" i="5" s="1"/>
  <c r="AQ421" i="5"/>
  <c r="AQ422" i="5"/>
  <c r="AQ423" i="5"/>
  <c r="AQ424" i="5"/>
  <c r="AQ425" i="5"/>
  <c r="AQ426" i="5"/>
  <c r="AQ427" i="5"/>
  <c r="AQ428" i="5"/>
  <c r="AQ429" i="5"/>
  <c r="AS429" i="5" s="1"/>
  <c r="AQ430" i="5"/>
  <c r="AS430" i="5" s="1"/>
  <c r="AQ431" i="5"/>
  <c r="AS431" i="5" s="1"/>
  <c r="AQ432" i="5"/>
  <c r="AS432" i="5" s="1"/>
  <c r="AQ433" i="5"/>
  <c r="AS433" i="5" s="1"/>
  <c r="AQ434" i="5"/>
  <c r="AS434" i="5" s="1"/>
  <c r="AQ435" i="5"/>
  <c r="AS435" i="5" s="1"/>
  <c r="AQ436" i="5"/>
  <c r="AS436" i="5" s="1"/>
  <c r="AQ437" i="5"/>
  <c r="AQ438" i="5"/>
  <c r="AQ439" i="5"/>
  <c r="AQ440" i="5"/>
  <c r="AQ441" i="5"/>
  <c r="AQ442" i="5"/>
  <c r="AQ443" i="5"/>
  <c r="AQ380" i="5"/>
  <c r="AR372" i="5" l="1"/>
  <c r="AR368" i="5"/>
  <c r="AR364" i="5"/>
  <c r="AR360" i="5"/>
  <c r="AR356" i="5"/>
  <c r="AR352" i="5"/>
  <c r="AR348" i="5"/>
  <c r="AR344" i="5"/>
  <c r="AR340" i="5"/>
  <c r="AR336" i="5"/>
  <c r="AR332" i="5"/>
  <c r="AR328" i="5"/>
  <c r="AR324" i="5"/>
  <c r="AR320" i="5"/>
  <c r="AR316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S328" i="5" s="1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S340" i="5" s="1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S352" i="5" s="1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13" i="5"/>
  <c r="AR302" i="5"/>
  <c r="AR303" i="5"/>
  <c r="AR304" i="5"/>
  <c r="AR305" i="5"/>
  <c r="AR306" i="5"/>
  <c r="AR307" i="5"/>
  <c r="AR308" i="5"/>
  <c r="AR290" i="5"/>
  <c r="AR291" i="5"/>
  <c r="AR292" i="5"/>
  <c r="AR293" i="5"/>
  <c r="AR294" i="5"/>
  <c r="AR295" i="5"/>
  <c r="AR296" i="5"/>
  <c r="AR297" i="5"/>
  <c r="AR298" i="5"/>
  <c r="AR299" i="5"/>
  <c r="AR300" i="5"/>
  <c r="AR284" i="5"/>
  <c r="AR285" i="5"/>
  <c r="AR286" i="5"/>
  <c r="AR287" i="5"/>
  <c r="AR288" i="5"/>
  <c r="AR280" i="5"/>
  <c r="AR272" i="5"/>
  <c r="AR273" i="5"/>
  <c r="AR274" i="5"/>
  <c r="AR275" i="5"/>
  <c r="AR276" i="5"/>
  <c r="AR268" i="5"/>
  <c r="AR264" i="5"/>
  <c r="AR260" i="5"/>
  <c r="AR256" i="5"/>
  <c r="AR252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S274" i="5" s="1"/>
  <c r="AQ275" i="5"/>
  <c r="AQ276" i="5"/>
  <c r="AS276" i="5" s="1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S299" i="5" s="1"/>
  <c r="AQ300" i="5"/>
  <c r="AQ301" i="5"/>
  <c r="AQ302" i="5"/>
  <c r="AQ303" i="5"/>
  <c r="AQ304" i="5"/>
  <c r="AQ305" i="5"/>
  <c r="AQ306" i="5"/>
  <c r="AQ307" i="5"/>
  <c r="AQ308" i="5"/>
  <c r="AQ249" i="5"/>
  <c r="AR243" i="5"/>
  <c r="AR240" i="5"/>
  <c r="AR236" i="5"/>
  <c r="AR232" i="5"/>
  <c r="AR228" i="5"/>
  <c r="AR224" i="5"/>
  <c r="AR220" i="5"/>
  <c r="AR216" i="5"/>
  <c r="AR212" i="5"/>
  <c r="AR208" i="5"/>
  <c r="AR204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S240" i="5" s="1"/>
  <c r="AQ241" i="5"/>
  <c r="AQ242" i="5"/>
  <c r="AQ243" i="5"/>
  <c r="AQ244" i="5"/>
  <c r="AQ201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64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20" i="5"/>
  <c r="AS360" i="5" l="1"/>
  <c r="AS316" i="5"/>
  <c r="AS332" i="5"/>
  <c r="AS356" i="5"/>
  <c r="AS344" i="5"/>
  <c r="AS324" i="5"/>
  <c r="AS372" i="5"/>
  <c r="AS293" i="5"/>
  <c r="AS292" i="5"/>
  <c r="AS348" i="5"/>
  <c r="AS368" i="5"/>
  <c r="AS320" i="5"/>
  <c r="AS308" i="5"/>
  <c r="AS291" i="5"/>
  <c r="AS336" i="5"/>
  <c r="AS290" i="5"/>
  <c r="AS364" i="5"/>
  <c r="AS286" i="5"/>
  <c r="AS288" i="5"/>
  <c r="AS287" i="5"/>
  <c r="AS285" i="5"/>
  <c r="AS300" i="5"/>
  <c r="AS252" i="5"/>
  <c r="AS275" i="5"/>
  <c r="AS273" i="5"/>
  <c r="AS272" i="5"/>
  <c r="AS284" i="5"/>
  <c r="AS243" i="5"/>
  <c r="AS298" i="5"/>
  <c r="AS297" i="5"/>
  <c r="AS264" i="5"/>
  <c r="AS268" i="5"/>
  <c r="AS304" i="5"/>
  <c r="AS303" i="5"/>
  <c r="AS302" i="5"/>
  <c r="AS295" i="5"/>
  <c r="AS260" i="5"/>
  <c r="AS296" i="5"/>
  <c r="AS280" i="5"/>
  <c r="AS256" i="5"/>
  <c r="AS294" i="5"/>
  <c r="AS306" i="5"/>
  <c r="AS305" i="5"/>
  <c r="AS307" i="5"/>
  <c r="AS228" i="5"/>
  <c r="AS232" i="5"/>
  <c r="AS216" i="5"/>
  <c r="AS208" i="5"/>
  <c r="AS236" i="5"/>
  <c r="AS212" i="5"/>
  <c r="AS220" i="5"/>
  <c r="AS204" i="5"/>
  <c r="AS224" i="5"/>
  <c r="AR115" i="5"/>
  <c r="AR111" i="5"/>
  <c r="AR107" i="5"/>
  <c r="AR103" i="5"/>
  <c r="AR99" i="5"/>
  <c r="AR95" i="5"/>
  <c r="AR91" i="5"/>
  <c r="AR87" i="5"/>
  <c r="AR83" i="5"/>
  <c r="AQ115" i="5"/>
  <c r="AQ111" i="5"/>
  <c r="AQ107" i="5"/>
  <c r="AQ103" i="5"/>
  <c r="AQ99" i="5"/>
  <c r="AQ95" i="5"/>
  <c r="AQ91" i="5"/>
  <c r="AQ87" i="5"/>
  <c r="AQ83" i="5"/>
  <c r="AR71" i="5"/>
  <c r="AQ71" i="5"/>
  <c r="AR67" i="5"/>
  <c r="AQ67" i="5"/>
  <c r="AR63" i="5"/>
  <c r="AQ63" i="5"/>
  <c r="AQ59" i="5"/>
  <c r="AQ55" i="5"/>
  <c r="AQ51" i="5"/>
  <c r="AR51" i="5"/>
  <c r="AR47" i="5"/>
  <c r="AQ47" i="5"/>
  <c r="AR43" i="5"/>
  <c r="AQ43" i="5"/>
  <c r="AS67" i="5" l="1"/>
  <c r="AS71" i="5"/>
  <c r="AS115" i="5"/>
  <c r="AS63" i="5"/>
  <c r="AS95" i="5"/>
  <c r="AS99" i="5"/>
  <c r="AS103" i="5"/>
  <c r="AS43" i="5"/>
  <c r="AS47" i="5"/>
  <c r="AS87" i="5"/>
  <c r="AS107" i="5"/>
  <c r="AS83" i="5"/>
  <c r="AS91" i="5"/>
  <c r="AS111" i="5"/>
  <c r="AS51" i="5"/>
  <c r="AR534" i="5"/>
  <c r="AR535" i="5"/>
  <c r="AR533" i="5"/>
  <c r="AR543" i="5"/>
  <c r="AR544" i="5"/>
  <c r="AR542" i="5"/>
  <c r="AR537" i="5"/>
  <c r="AR538" i="5"/>
  <c r="AR539" i="5"/>
  <c r="AR540" i="5"/>
  <c r="AR541" i="5"/>
  <c r="AR536" i="5"/>
  <c r="AR531" i="5"/>
  <c r="AR532" i="5"/>
  <c r="AR530" i="5"/>
  <c r="AR525" i="5"/>
  <c r="AR526" i="5"/>
  <c r="AR527" i="5"/>
  <c r="AR528" i="5"/>
  <c r="AR529" i="5"/>
  <c r="AR524" i="5"/>
  <c r="AR522" i="5"/>
  <c r="AR523" i="5"/>
  <c r="AR521" i="5"/>
  <c r="AR516" i="5"/>
  <c r="AR517" i="5"/>
  <c r="AR518" i="5"/>
  <c r="AR519" i="5"/>
  <c r="AR520" i="5"/>
  <c r="AR515" i="5"/>
  <c r="AR513" i="5"/>
  <c r="AR514" i="5"/>
  <c r="AR512" i="5"/>
  <c r="AR510" i="5"/>
  <c r="AR511" i="5"/>
  <c r="AR509" i="5"/>
  <c r="AR504" i="5"/>
  <c r="AR505" i="5"/>
  <c r="AR506" i="5"/>
  <c r="AR507" i="5"/>
  <c r="AR508" i="5"/>
  <c r="AR503" i="5"/>
  <c r="AR501" i="5"/>
  <c r="AR502" i="5"/>
  <c r="AR500" i="5"/>
  <c r="AR494" i="5"/>
  <c r="AR495" i="5"/>
  <c r="AR493" i="5"/>
  <c r="AR491" i="5"/>
  <c r="AR492" i="5"/>
  <c r="AR490" i="5"/>
  <c r="AR485" i="5"/>
  <c r="AR486" i="5"/>
  <c r="AR487" i="5"/>
  <c r="AR488" i="5"/>
  <c r="AR489" i="5"/>
  <c r="AR484" i="5"/>
  <c r="AR482" i="5"/>
  <c r="AR483" i="5"/>
  <c r="AR481" i="5"/>
  <c r="AR479" i="5"/>
  <c r="AR480" i="5"/>
  <c r="AR478" i="5"/>
  <c r="AR473" i="5"/>
  <c r="AR474" i="5"/>
  <c r="AR475" i="5"/>
  <c r="AR476" i="5"/>
  <c r="AR477" i="5"/>
  <c r="AR472" i="5"/>
  <c r="AR470" i="5"/>
  <c r="AR471" i="5"/>
  <c r="AR467" i="5"/>
  <c r="AR468" i="5"/>
  <c r="AR466" i="5"/>
  <c r="AR461" i="5"/>
  <c r="AR463" i="5"/>
  <c r="AR464" i="5"/>
  <c r="AR465" i="5"/>
  <c r="AR452" i="5"/>
  <c r="AR453" i="5"/>
  <c r="AR454" i="5"/>
  <c r="AR451" i="5"/>
  <c r="AR449" i="5"/>
  <c r="AR450" i="5"/>
  <c r="AR448" i="5"/>
  <c r="AR440" i="5"/>
  <c r="AR432" i="5"/>
  <c r="AR425" i="5"/>
  <c r="AR426" i="5"/>
  <c r="AR424" i="5"/>
  <c r="AR421" i="5"/>
  <c r="AR422" i="5"/>
  <c r="AR420" i="5"/>
  <c r="AR417" i="5"/>
  <c r="AR418" i="5"/>
  <c r="AR416" i="5"/>
  <c r="AR413" i="5"/>
  <c r="AR414" i="5"/>
  <c r="AR412" i="5"/>
  <c r="AR409" i="5"/>
  <c r="AR410" i="5"/>
  <c r="AR408" i="5"/>
  <c r="AR401" i="5"/>
  <c r="AR402" i="5"/>
  <c r="AR400" i="5"/>
  <c r="AR381" i="5"/>
  <c r="AR382" i="5"/>
  <c r="AR380" i="5"/>
  <c r="AR375" i="5"/>
  <c r="AS375" i="5" s="1"/>
  <c r="AR374" i="5"/>
  <c r="AS374" i="5" s="1"/>
  <c r="AR373" i="5"/>
  <c r="AS373" i="5" s="1"/>
  <c r="AR362" i="5"/>
  <c r="AS362" i="5" s="1"/>
  <c r="AR363" i="5"/>
  <c r="AS363" i="5" s="1"/>
  <c r="AR365" i="5"/>
  <c r="AS365" i="5" s="1"/>
  <c r="AR366" i="5"/>
  <c r="AS366" i="5" s="1"/>
  <c r="AR367" i="5"/>
  <c r="AS367" i="5" s="1"/>
  <c r="AR369" i="5"/>
  <c r="AS369" i="5" s="1"/>
  <c r="AR370" i="5"/>
  <c r="AS370" i="5" s="1"/>
  <c r="AR371" i="5"/>
  <c r="AS371" i="5" s="1"/>
  <c r="AR361" i="5"/>
  <c r="AS361" i="5" s="1"/>
  <c r="AR346" i="5"/>
  <c r="AS346" i="5" s="1"/>
  <c r="AR347" i="5"/>
  <c r="AS347" i="5" s="1"/>
  <c r="AR349" i="5"/>
  <c r="AS349" i="5" s="1"/>
  <c r="AR350" i="5"/>
  <c r="AS350" i="5" s="1"/>
  <c r="AR351" i="5"/>
  <c r="AS351" i="5" s="1"/>
  <c r="AR353" i="5"/>
  <c r="AS353" i="5" s="1"/>
  <c r="AR354" i="5"/>
  <c r="AS354" i="5" s="1"/>
  <c r="AR355" i="5"/>
  <c r="AS355" i="5" s="1"/>
  <c r="AR357" i="5"/>
  <c r="AS357" i="5" s="1"/>
  <c r="AR358" i="5"/>
  <c r="AS358" i="5" s="1"/>
  <c r="AR359" i="5"/>
  <c r="AS359" i="5" s="1"/>
  <c r="AR345" i="5"/>
  <c r="AS345" i="5" s="1"/>
  <c r="AR342" i="5"/>
  <c r="AS342" i="5" s="1"/>
  <c r="AR343" i="5"/>
  <c r="AS343" i="5" s="1"/>
  <c r="AR341" i="5"/>
  <c r="AS341" i="5" s="1"/>
  <c r="AR334" i="5"/>
  <c r="AS334" i="5" s="1"/>
  <c r="AR335" i="5"/>
  <c r="AS335" i="5" s="1"/>
  <c r="AR337" i="5"/>
  <c r="AS337" i="5" s="1"/>
  <c r="AR338" i="5"/>
  <c r="AS338" i="5" s="1"/>
  <c r="AR339" i="5"/>
  <c r="AS339" i="5" s="1"/>
  <c r="AR333" i="5"/>
  <c r="AS333" i="5" s="1"/>
  <c r="AR330" i="5"/>
  <c r="AS330" i="5" s="1"/>
  <c r="AR331" i="5"/>
  <c r="AS331" i="5" s="1"/>
  <c r="AR329" i="5"/>
  <c r="AS329" i="5" s="1"/>
  <c r="AR322" i="5"/>
  <c r="AS322" i="5" s="1"/>
  <c r="AR323" i="5"/>
  <c r="AS323" i="5" s="1"/>
  <c r="AR325" i="5"/>
  <c r="AS325" i="5" s="1"/>
  <c r="AR326" i="5"/>
  <c r="AS326" i="5" s="1"/>
  <c r="AR327" i="5"/>
  <c r="AS327" i="5" s="1"/>
  <c r="AR321" i="5"/>
  <c r="AS321" i="5" s="1"/>
  <c r="AR318" i="5"/>
  <c r="AS318" i="5" s="1"/>
  <c r="AR319" i="5"/>
  <c r="AS319" i="5" s="1"/>
  <c r="AR317" i="5"/>
  <c r="AS317" i="5" s="1"/>
  <c r="AR314" i="5"/>
  <c r="AS314" i="5" s="1"/>
  <c r="AR315" i="5"/>
  <c r="AS315" i="5" s="1"/>
  <c r="AR313" i="5"/>
  <c r="AR301" i="5"/>
  <c r="AS301" i="5" s="1"/>
  <c r="AR289" i="5"/>
  <c r="AS289" i="5" s="1"/>
  <c r="AR282" i="5"/>
  <c r="AS282" i="5" s="1"/>
  <c r="AR283" i="5"/>
  <c r="AS283" i="5" s="1"/>
  <c r="AR281" i="5"/>
  <c r="AS281" i="5" s="1"/>
  <c r="AR278" i="5"/>
  <c r="AS278" i="5" s="1"/>
  <c r="AR279" i="5"/>
  <c r="AS279" i="5" s="1"/>
  <c r="AR277" i="5"/>
  <c r="AS277" i="5" s="1"/>
  <c r="AR270" i="5"/>
  <c r="AS270" i="5" s="1"/>
  <c r="AR271" i="5"/>
  <c r="AS271" i="5" s="1"/>
  <c r="AR269" i="5"/>
  <c r="AS269" i="5" s="1"/>
  <c r="AR266" i="5"/>
  <c r="AS266" i="5" s="1"/>
  <c r="AR267" i="5"/>
  <c r="AS267" i="5" s="1"/>
  <c r="AR265" i="5"/>
  <c r="AS265" i="5" s="1"/>
  <c r="AR258" i="5"/>
  <c r="AS258" i="5" s="1"/>
  <c r="AR259" i="5"/>
  <c r="AS259" i="5" s="1"/>
  <c r="AR261" i="5"/>
  <c r="AS261" i="5" s="1"/>
  <c r="AR262" i="5"/>
  <c r="AS262" i="5" s="1"/>
  <c r="AR263" i="5"/>
  <c r="AS263" i="5" s="1"/>
  <c r="AR257" i="5"/>
  <c r="AS257" i="5" s="1"/>
  <c r="AR254" i="5"/>
  <c r="AS254" i="5" s="1"/>
  <c r="AR255" i="5"/>
  <c r="AS255" i="5" s="1"/>
  <c r="AR253" i="5"/>
  <c r="AS253" i="5" s="1"/>
  <c r="AR250" i="5"/>
  <c r="AS250" i="5" s="1"/>
  <c r="AR251" i="5"/>
  <c r="AS251" i="5" s="1"/>
  <c r="AR249" i="5"/>
  <c r="AR238" i="5"/>
  <c r="AS238" i="5" s="1"/>
  <c r="AR239" i="5"/>
  <c r="AS239" i="5" s="1"/>
  <c r="AR241" i="5"/>
  <c r="AS241" i="5" s="1"/>
  <c r="AR242" i="5"/>
  <c r="AS242" i="5" s="1"/>
  <c r="AR244" i="5"/>
  <c r="AS244" i="5" s="1"/>
  <c r="AR237" i="5"/>
  <c r="AS237" i="5" s="1"/>
  <c r="AR222" i="5"/>
  <c r="AS222" i="5" s="1"/>
  <c r="AR223" i="5"/>
  <c r="AS223" i="5" s="1"/>
  <c r="AR225" i="5"/>
  <c r="AS225" i="5" s="1"/>
  <c r="AR226" i="5"/>
  <c r="AS226" i="5" s="1"/>
  <c r="AR227" i="5"/>
  <c r="AS227" i="5" s="1"/>
  <c r="AR229" i="5"/>
  <c r="AS229" i="5" s="1"/>
  <c r="AR230" i="5"/>
  <c r="AS230" i="5" s="1"/>
  <c r="AR231" i="5"/>
  <c r="AS231" i="5" s="1"/>
  <c r="AR233" i="5"/>
  <c r="AS233" i="5" s="1"/>
  <c r="AR234" i="5"/>
  <c r="AS234" i="5" s="1"/>
  <c r="AR235" i="5"/>
  <c r="AS235" i="5" s="1"/>
  <c r="AR221" i="5"/>
  <c r="AS221" i="5" s="1"/>
  <c r="AR218" i="5"/>
  <c r="AS218" i="5" s="1"/>
  <c r="AR219" i="5"/>
  <c r="AS219" i="5" s="1"/>
  <c r="AR217" i="5"/>
  <c r="AS217" i="5" s="1"/>
  <c r="AR214" i="5"/>
  <c r="AS214" i="5" s="1"/>
  <c r="AR215" i="5"/>
  <c r="AS215" i="5" s="1"/>
  <c r="AR213" i="5"/>
  <c r="AS213" i="5" s="1"/>
  <c r="AR206" i="5"/>
  <c r="AS206" i="5" s="1"/>
  <c r="AR207" i="5"/>
  <c r="AS207" i="5" s="1"/>
  <c r="AR209" i="5"/>
  <c r="AS209" i="5" s="1"/>
  <c r="AR210" i="5"/>
  <c r="AS210" i="5" s="1"/>
  <c r="AR211" i="5"/>
  <c r="AS211" i="5" s="1"/>
  <c r="AR205" i="5"/>
  <c r="AS205" i="5" s="1"/>
  <c r="AR202" i="5"/>
  <c r="AS202" i="5" s="1"/>
  <c r="AR203" i="5"/>
  <c r="AS203" i="5" s="1"/>
  <c r="AR201" i="5"/>
  <c r="AR192" i="5"/>
  <c r="AR193" i="5"/>
  <c r="AR194" i="5"/>
  <c r="AR195" i="5"/>
  <c r="AR196" i="5"/>
  <c r="AR191" i="5"/>
  <c r="AR180" i="5"/>
  <c r="AR181" i="5"/>
  <c r="AR182" i="5"/>
  <c r="AR183" i="5"/>
  <c r="AR184" i="5"/>
  <c r="AR185" i="5"/>
  <c r="AR186" i="5"/>
  <c r="AR187" i="5"/>
  <c r="AR188" i="5"/>
  <c r="AR189" i="5"/>
  <c r="AR190" i="5"/>
  <c r="AR179" i="5"/>
  <c r="AR177" i="5"/>
  <c r="AR178" i="5"/>
  <c r="AR176" i="5"/>
  <c r="AR174" i="5"/>
  <c r="AR175" i="5"/>
  <c r="AR173" i="5"/>
  <c r="AR168" i="5"/>
  <c r="AR169" i="5"/>
  <c r="AR170" i="5"/>
  <c r="AR171" i="5"/>
  <c r="AR172" i="5"/>
  <c r="AR167" i="5"/>
  <c r="AR165" i="5"/>
  <c r="AR166" i="5"/>
  <c r="AR164" i="5"/>
  <c r="AR141" i="5"/>
  <c r="AR142" i="5"/>
  <c r="AR144" i="5"/>
  <c r="AR145" i="5"/>
  <c r="AR146" i="5"/>
  <c r="AR148" i="5"/>
  <c r="AR149" i="5"/>
  <c r="AR150" i="5"/>
  <c r="AR152" i="5"/>
  <c r="AR153" i="5"/>
  <c r="AR154" i="5"/>
  <c r="AR140" i="5"/>
  <c r="AR101" i="5"/>
  <c r="AR102" i="5"/>
  <c r="AR104" i="5"/>
  <c r="AR105" i="5"/>
  <c r="AR106" i="5"/>
  <c r="AR108" i="5"/>
  <c r="AR109" i="5"/>
  <c r="AR110" i="5"/>
  <c r="AR100" i="5"/>
  <c r="AR61" i="5"/>
  <c r="AR62" i="5"/>
  <c r="AR64" i="5"/>
  <c r="AR65" i="5"/>
  <c r="AR66" i="5"/>
  <c r="AR68" i="5"/>
  <c r="AR69" i="5"/>
  <c r="AR70" i="5"/>
  <c r="AR60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513" i="5" l="1"/>
  <c r="AS514" i="5"/>
  <c r="AS515" i="5"/>
  <c r="AS516" i="5"/>
  <c r="AS517" i="5"/>
  <c r="AS518" i="5"/>
  <c r="AS519" i="5"/>
  <c r="AS520" i="5"/>
  <c r="AS521" i="5"/>
  <c r="AS522" i="5"/>
  <c r="AS523" i="5"/>
  <c r="AS524" i="5"/>
  <c r="AS525" i="5"/>
  <c r="AS526" i="5"/>
  <c r="AS527" i="5"/>
  <c r="AS528" i="5"/>
  <c r="AS529" i="5"/>
  <c r="AS530" i="5"/>
  <c r="AS531" i="5"/>
  <c r="AS532" i="5"/>
  <c r="AS533" i="5"/>
  <c r="AS534" i="5"/>
  <c r="AS535" i="5"/>
  <c r="AS536" i="5"/>
  <c r="AS537" i="5"/>
  <c r="AS538" i="5"/>
  <c r="AS539" i="5"/>
  <c r="AS540" i="5"/>
  <c r="AS541" i="5"/>
  <c r="AS542" i="5"/>
  <c r="AS543" i="5"/>
  <c r="AS544" i="5"/>
  <c r="AS465" i="5" l="1"/>
  <c r="AS466" i="5"/>
  <c r="AS467" i="5"/>
  <c r="AS468" i="5"/>
  <c r="AS469" i="5"/>
  <c r="AS470" i="5"/>
  <c r="AS471" i="5"/>
  <c r="AS472" i="5"/>
  <c r="AS473" i="5"/>
  <c r="AS474" i="5"/>
  <c r="AS475" i="5"/>
  <c r="AS476" i="5"/>
  <c r="AS477" i="5"/>
  <c r="AS478" i="5"/>
  <c r="AS479" i="5"/>
  <c r="AS480" i="5"/>
  <c r="AS481" i="5"/>
  <c r="AS482" i="5"/>
  <c r="AS483" i="5"/>
  <c r="AS484" i="5"/>
  <c r="AS485" i="5"/>
  <c r="AS486" i="5"/>
  <c r="AS487" i="5"/>
  <c r="AS488" i="5"/>
  <c r="AS489" i="5"/>
  <c r="AS490" i="5"/>
  <c r="AS491" i="5"/>
  <c r="AS492" i="5"/>
  <c r="AS493" i="5"/>
  <c r="AS494" i="5"/>
  <c r="AS495" i="5"/>
  <c r="AS168" i="5" l="1"/>
  <c r="AS192" i="5"/>
  <c r="AS193" i="5"/>
  <c r="AS194" i="5"/>
  <c r="AS195" i="5"/>
  <c r="AS196" i="5"/>
  <c r="AS191" i="5"/>
  <c r="AS183" i="5"/>
  <c r="AS184" i="5"/>
  <c r="AS185" i="5"/>
  <c r="AS186" i="5"/>
  <c r="AS187" i="5"/>
  <c r="AS188" i="5"/>
  <c r="AS189" i="5"/>
  <c r="AS190" i="5"/>
  <c r="AS182" i="5"/>
  <c r="AR157" i="5"/>
  <c r="AR158" i="5"/>
  <c r="AR156" i="5"/>
  <c r="AR73" i="5"/>
  <c r="AR74" i="5"/>
  <c r="AR72" i="5"/>
  <c r="AR113" i="5"/>
  <c r="AR114" i="5"/>
  <c r="AR112" i="5"/>
  <c r="AS142" i="5"/>
  <c r="AS144" i="5"/>
  <c r="AS145" i="5"/>
  <c r="AS146" i="5"/>
  <c r="AS148" i="5"/>
  <c r="AS149" i="5"/>
  <c r="AS150" i="5"/>
  <c r="AS152" i="5"/>
  <c r="AR136" i="5"/>
  <c r="AR137" i="5"/>
  <c r="AR138" i="5"/>
  <c r="AR133" i="5"/>
  <c r="AR134" i="5"/>
  <c r="AR132" i="5"/>
  <c r="AR128" i="5"/>
  <c r="AR129" i="5"/>
  <c r="AR130" i="5"/>
  <c r="AR125" i="5"/>
  <c r="AR126" i="5"/>
  <c r="AR124" i="5"/>
  <c r="AR121" i="5"/>
  <c r="AR122" i="5"/>
  <c r="AR120" i="5"/>
  <c r="AS181" i="5"/>
  <c r="AS180" i="5"/>
  <c r="AS179" i="5"/>
  <c r="AS178" i="5"/>
  <c r="AS177" i="5"/>
  <c r="AS176" i="5"/>
  <c r="AS175" i="5"/>
  <c r="AS174" i="5"/>
  <c r="AS173" i="5"/>
  <c r="AS172" i="5"/>
  <c r="AS171" i="5"/>
  <c r="AS170" i="5"/>
  <c r="AS169" i="5"/>
  <c r="AS167" i="5"/>
  <c r="AS166" i="5"/>
  <c r="AS165" i="5"/>
  <c r="AS164" i="5"/>
  <c r="AQ114" i="5"/>
  <c r="AQ113" i="5"/>
  <c r="AQ112" i="5"/>
  <c r="AQ110" i="5"/>
  <c r="AS110" i="5" s="1"/>
  <c r="AQ109" i="5"/>
  <c r="AS109" i="5" s="1"/>
  <c r="AQ108" i="5"/>
  <c r="AS108" i="5" s="1"/>
  <c r="AQ106" i="5"/>
  <c r="AS106" i="5" s="1"/>
  <c r="AQ105" i="5"/>
  <c r="AS105" i="5" s="1"/>
  <c r="AQ104" i="5"/>
  <c r="AS104" i="5" s="1"/>
  <c r="AQ102" i="5"/>
  <c r="AS102" i="5" s="1"/>
  <c r="AQ101" i="5"/>
  <c r="AS101" i="5" s="1"/>
  <c r="AQ100" i="5"/>
  <c r="AS100" i="5" s="1"/>
  <c r="AR98" i="5"/>
  <c r="AQ98" i="5"/>
  <c r="AR97" i="5"/>
  <c r="AQ97" i="5"/>
  <c r="AR96" i="5"/>
  <c r="AQ96" i="5"/>
  <c r="AR94" i="5"/>
  <c r="AQ94" i="5"/>
  <c r="AR93" i="5"/>
  <c r="AQ93" i="5"/>
  <c r="AR92" i="5"/>
  <c r="AQ92" i="5"/>
  <c r="AR90" i="5"/>
  <c r="AQ90" i="5"/>
  <c r="AR89" i="5"/>
  <c r="AQ89" i="5"/>
  <c r="AR88" i="5"/>
  <c r="AQ88" i="5"/>
  <c r="AR86" i="5"/>
  <c r="AQ86" i="5"/>
  <c r="AR85" i="5"/>
  <c r="AQ85" i="5"/>
  <c r="AR84" i="5"/>
  <c r="AQ84" i="5"/>
  <c r="AR82" i="5"/>
  <c r="AQ82" i="5"/>
  <c r="AR81" i="5"/>
  <c r="AQ81" i="5"/>
  <c r="AR80" i="5"/>
  <c r="AQ80" i="5"/>
  <c r="AR53" i="5"/>
  <c r="AR54" i="5"/>
  <c r="AR56" i="5"/>
  <c r="AR57" i="5"/>
  <c r="AR58" i="5"/>
  <c r="AR52" i="5"/>
  <c r="AR45" i="5"/>
  <c r="AR46" i="5"/>
  <c r="AR48" i="5"/>
  <c r="AR49" i="5"/>
  <c r="AR50" i="5"/>
  <c r="AR44" i="5"/>
  <c r="AR41" i="5"/>
  <c r="AR42" i="5"/>
  <c r="AR40" i="5"/>
  <c r="AQ74" i="5"/>
  <c r="AQ73" i="5"/>
  <c r="AQ72" i="5"/>
  <c r="AQ70" i="5"/>
  <c r="AS70" i="5" s="1"/>
  <c r="AQ69" i="5"/>
  <c r="AS69" i="5" s="1"/>
  <c r="AQ68" i="5"/>
  <c r="AQ66" i="5"/>
  <c r="AS66" i="5" s="1"/>
  <c r="AQ65" i="5"/>
  <c r="AQ64" i="5"/>
  <c r="AS64" i="5" s="1"/>
  <c r="AQ62" i="5"/>
  <c r="AQ61" i="5"/>
  <c r="AS61" i="5" s="1"/>
  <c r="AQ60" i="5"/>
  <c r="AQ58" i="5"/>
  <c r="AQ57" i="5"/>
  <c r="AQ56" i="5"/>
  <c r="AQ54" i="5"/>
  <c r="AQ53" i="5"/>
  <c r="AQ52" i="5"/>
  <c r="AQ50" i="5"/>
  <c r="AQ49" i="5"/>
  <c r="AQ48" i="5"/>
  <c r="AQ46" i="5"/>
  <c r="AQ45" i="5"/>
  <c r="AQ44" i="5"/>
  <c r="AQ42" i="5"/>
  <c r="AQ41" i="5"/>
  <c r="AQ40" i="5"/>
  <c r="AS512" i="5"/>
  <c r="AS511" i="5"/>
  <c r="AS510" i="5"/>
  <c r="AS509" i="5"/>
  <c r="AS508" i="5"/>
  <c r="AS507" i="5"/>
  <c r="AS506" i="5"/>
  <c r="AS505" i="5"/>
  <c r="AS504" i="5"/>
  <c r="AS503" i="5"/>
  <c r="AS502" i="5"/>
  <c r="AS501" i="5"/>
  <c r="AS500" i="5"/>
  <c r="AS464" i="5"/>
  <c r="AS463" i="5"/>
  <c r="AS462" i="5"/>
  <c r="AS461" i="5"/>
  <c r="AS460" i="5"/>
  <c r="AS459" i="5"/>
  <c r="AS458" i="5"/>
  <c r="AS457" i="5"/>
  <c r="AS456" i="5"/>
  <c r="AS455" i="5"/>
  <c r="AS454" i="5"/>
  <c r="AS453" i="5"/>
  <c r="AS452" i="5"/>
  <c r="AS451" i="5"/>
  <c r="AS450" i="5"/>
  <c r="AS449" i="5"/>
  <c r="AS448" i="5"/>
  <c r="AS380" i="5"/>
  <c r="AS313" i="5"/>
  <c r="AS249" i="5"/>
  <c r="AS201" i="5"/>
  <c r="AS154" i="5"/>
  <c r="AS153" i="5"/>
  <c r="AS141" i="5"/>
  <c r="AS140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56" i="5" l="1"/>
  <c r="AS158" i="5"/>
  <c r="AS157" i="5"/>
  <c r="AS128" i="5"/>
  <c r="AS136" i="5"/>
  <c r="AS12" i="5"/>
  <c r="AS20" i="5"/>
  <c r="AS85" i="5"/>
  <c r="AS96" i="5"/>
  <c r="AS19" i="5"/>
  <c r="AS121" i="5"/>
  <c r="AS86" i="5"/>
  <c r="AS97" i="5"/>
  <c r="AS126" i="5"/>
  <c r="AS17" i="5"/>
  <c r="AS89" i="5"/>
  <c r="AS81" i="5"/>
  <c r="AS23" i="5"/>
  <c r="AS124" i="5"/>
  <c r="AS122" i="5"/>
  <c r="AS120" i="5"/>
  <c r="AS129" i="5"/>
  <c r="AS88" i="5"/>
  <c r="AS98" i="5"/>
  <c r="AS130" i="5"/>
  <c r="AS138" i="5"/>
  <c r="AS21" i="5"/>
  <c r="AS114" i="5"/>
  <c r="AS90" i="5"/>
  <c r="AS82" i="5"/>
  <c r="AS84" i="5"/>
  <c r="AS94" i="5"/>
  <c r="AS18" i="5"/>
  <c r="AS132" i="5"/>
  <c r="AS72" i="5"/>
  <c r="AS53" i="5"/>
  <c r="AS125" i="5"/>
  <c r="AS133" i="5"/>
  <c r="AS46" i="5"/>
  <c r="AS113" i="5"/>
  <c r="AS137" i="5"/>
  <c r="AS134" i="5"/>
  <c r="AS112" i="5"/>
  <c r="AS92" i="5"/>
  <c r="AS14" i="5"/>
  <c r="AS22" i="5"/>
  <c r="AS93" i="5"/>
  <c r="AS54" i="5"/>
  <c r="AS16" i="5"/>
  <c r="AS15" i="5"/>
  <c r="AS80" i="5"/>
  <c r="AS74" i="5"/>
  <c r="AS49" i="5"/>
  <c r="AS73" i="5"/>
  <c r="AS13" i="5"/>
  <c r="AS50" i="5"/>
  <c r="AS45" i="5"/>
  <c r="AS48" i="5"/>
  <c r="AS65" i="5"/>
  <c r="AS68" i="5"/>
  <c r="AS52" i="5"/>
  <c r="AS57" i="5"/>
  <c r="AS41" i="5"/>
  <c r="AS58" i="5"/>
  <c r="AS56" i="5"/>
  <c r="AS42" i="5"/>
  <c r="AS60" i="5"/>
  <c r="AS44" i="5"/>
  <c r="AS62" i="5"/>
  <c r="AS40" i="5"/>
</calcChain>
</file>

<file path=xl/sharedStrings.xml><?xml version="1.0" encoding="utf-8"?>
<sst xmlns="http://schemas.openxmlformats.org/spreadsheetml/2006/main" count="2474" uniqueCount="154">
  <si>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</si>
  <si>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</si>
  <si>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</si>
  <si>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</si>
  <si>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</si>
  <si>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</si>
  <si>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</si>
  <si>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</si>
  <si>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</si>
  <si>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</si>
  <si>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</si>
  <si>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</si>
  <si>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</si>
  <si>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</si>
  <si>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</si>
  <si>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</si>
  <si>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</si>
  <si>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</si>
  <si>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</si>
  <si>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</si>
  <si>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</si>
  <si>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</si>
  <si>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</si>
  <si>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</si>
  <si>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</si>
  <si>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</si>
  <si>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</si>
  <si>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</si>
  <si>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</si>
  <si>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</si>
  <si>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</si>
  <si>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</si>
  <si>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</si>
  <si>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</si>
  <si>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</si>
  <si>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</si>
  <si>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</si>
  <si>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</si>
  <si>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</si>
  <si>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</si>
  <si>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</si>
  <si>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</si>
  <si>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</si>
  <si>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</si>
  <si>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</si>
  <si>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</si>
  <si>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</si>
  <si>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</si>
  <si>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</si>
  <si>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</si>
  <si>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</si>
  <si>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</si>
  <si>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</si>
  <si>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</si>
  <si>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</si>
  <si>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</si>
  <si>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</si>
  <si>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</si>
  <si>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</si>
  <si>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</si>
  <si>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</si>
  <si>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</si>
  <si>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</si>
  <si>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</si>
  <si>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</si>
  <si>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</si>
  <si>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</si>
  <si>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</si>
  <si>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</si>
  <si>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</si>
  <si>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</si>
  <si>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</si>
  <si>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</si>
  <si>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</si>
  <si>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</si>
  <si>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</si>
  <si>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</si>
  <si>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</si>
  <si>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</si>
  <si>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</si>
  <si>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</si>
  <si>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</si>
  <si>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</si>
  <si>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</si>
  <si>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</si>
  <si>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</si>
  <si>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</si>
  <si>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</si>
  <si>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</si>
  <si>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</si>
  <si>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</si>
  <si>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</si>
  <si>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</si>
  <si>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</si>
  <si>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</si>
  <si>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</si>
  <si>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</si>
  <si>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</si>
  <si>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</si>
  <si>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</si>
  <si>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</si>
  <si>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</si>
  <si>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</si>
  <si>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</si>
  <si>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</si>
  <si>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</si>
  <si>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</si>
  <si>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</si>
  <si>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</si>
  <si>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</si>
  <si>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</si>
  <si>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</si>
  <si>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</si>
  <si>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</si>
  <si>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</si>
  <si>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</si>
  <si>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</si>
  <si>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</si>
  <si>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</si>
  <si>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</si>
  <si>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</si>
  <si>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</si>
  <si>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</si>
  <si>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</si>
  <si>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</si>
  <si>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</si>
  <si>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</si>
  <si>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</si>
  <si>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</si>
  <si>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</si>
  <si>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</si>
  <si>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</si>
  <si>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</si>
  <si>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</si>
  <si>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</si>
  <si>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</si>
  <si>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</si>
  <si>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</si>
  <si>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</si>
  <si>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МАОУ гимназия №70</t>
  </si>
  <si>
    <t>год</t>
  </si>
  <si>
    <t>КР</t>
  </si>
  <si>
    <t>2г</t>
  </si>
  <si>
    <t>Иностранный язык (английский)</t>
  </si>
  <si>
    <t>3г</t>
  </si>
  <si>
    <t>4г</t>
  </si>
  <si>
    <t>6г</t>
  </si>
  <si>
    <t>7г</t>
  </si>
  <si>
    <t>8г</t>
  </si>
  <si>
    <t>9г</t>
  </si>
  <si>
    <t>ИС</t>
  </si>
  <si>
    <t>20-о</t>
  </si>
  <si>
    <t xml:space="preserve">Приложение 1 к приказу от 12.09.2025г. </t>
  </si>
  <si>
    <t xml:space="preserve"> № 20-о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</si>
</sst>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 wrapText="1"/>
    </xf>
    <xf numFmtId="9" fontId="5" fillId="0" borderId="0" xfId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0" fontId="2" fillId="0" borderId="0" xfId="1" applyNumberFormat="1" applyFont="1" applyBorder="1"/>
    <xf numFmtId="0" fontId="4" fillId="9" borderId="1" xfId="0" applyFont="1" applyFill="1" applyBorder="1" applyAlignment="1">
      <alignment horizontal="center" vertical="center" wrapText="1"/>
    </xf>
    <xf numFmtId="0" fontId="2" fillId="9" borderId="0" xfId="0" applyFont="1" applyFill="1"/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49" fontId="19" fillId="0" borderId="1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" x14ac:dyDescent="0.35">
      <c r="A2" s="12"/>
    </row>
    <row r="3" spans="1:1" ht="138.75" customHeight="1" x14ac:dyDescent="0.25">
      <c r="A3" s="13" t="s">
        <v>136</v>
      </c>
    </row>
    <row r="4" spans="1:1" ht="262.5" x14ac:dyDescent="0.25">
      <c r="A4" s="18" t="s">
        <v>127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92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93</v>
      </c>
    </row>
    <row r="12" spans="1:1" s="16" customFormat="1" ht="18.75" x14ac:dyDescent="0.25">
      <c r="A12" s="15" t="s">
        <v>130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73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125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74</v>
      </c>
    </row>
    <row r="21" spans="1:1" s="16" customFormat="1" ht="37.5" x14ac:dyDescent="0.25">
      <c r="A21" s="15" t="s">
        <v>138</v>
      </c>
    </row>
    <row r="22" spans="1:1" s="16" customFormat="1" ht="18" x14ac:dyDescent="0.35">
      <c r="A22" s="15"/>
    </row>
    <row r="23" spans="1:1" s="16" customFormat="1" ht="150" x14ac:dyDescent="0.25">
      <c r="A23" s="17" t="s">
        <v>137</v>
      </c>
    </row>
    <row r="24" spans="1:1" s="16" customFormat="1" ht="37.5" x14ac:dyDescent="0.25">
      <c r="A24" s="31" t="s">
        <v>76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45"/>
  <sheetViews>
    <sheetView tabSelected="1" view="pageBreakPreview" topLeftCell="A52" zoomScale="80" zoomScaleNormal="85" zoomScaleSheetLayoutView="80" workbookViewId="0">
      <selection activeCell="E9" sqref="E9:AP9"/>
    </sheetView>
  </sheetViews>
  <sheetFormatPr defaultColWidth="9.140625" defaultRowHeight="12.75" x14ac:dyDescent="0.2"/>
  <cols>
    <col min="1" max="1" width="11.7109375" style="1" customWidth="1"/>
    <col min="2" max="2" width="21.140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152</v>
      </c>
      <c r="B1" s="29"/>
      <c r="C1" s="29"/>
      <c r="D1" s="29"/>
      <c r="E1" s="29" t="s">
        <v>153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68</v>
      </c>
      <c r="C2" s="91"/>
      <c r="D2" s="84"/>
      <c r="F2" s="88"/>
      <c r="G2" s="89" t="s">
        <v>128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69</v>
      </c>
      <c r="B3" s="50" t="s">
        <v>139</v>
      </c>
      <c r="C3" s="33"/>
      <c r="D3" s="84"/>
      <c r="E3" s="32"/>
      <c r="F3" s="32"/>
      <c r="G3" s="127" t="s">
        <v>126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9"/>
      <c r="X3" s="135" t="s">
        <v>65</v>
      </c>
      <c r="Y3" s="136"/>
      <c r="Z3" s="136"/>
      <c r="AA3" s="136"/>
      <c r="AB3" s="137"/>
      <c r="AC3" s="178" t="s">
        <v>95</v>
      </c>
      <c r="AD3" s="179"/>
      <c r="AE3" s="179"/>
      <c r="AF3" s="179"/>
      <c r="AG3" s="179"/>
      <c r="AH3" s="179"/>
      <c r="AI3" s="179"/>
      <c r="AJ3" s="179"/>
      <c r="AK3" s="179"/>
      <c r="AL3" s="179"/>
      <c r="AM3" s="180"/>
      <c r="AN3" s="189" t="s">
        <v>96</v>
      </c>
      <c r="AO3" s="189"/>
      <c r="AP3" s="61" t="s">
        <v>97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90" t="s">
        <v>70</v>
      </c>
      <c r="C4" s="190"/>
      <c r="D4" s="33"/>
      <c r="E4" s="33"/>
      <c r="F4" s="35"/>
      <c r="G4" s="87" t="s">
        <v>99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38" t="s">
        <v>131</v>
      </c>
      <c r="Y4" s="139"/>
      <c r="Z4" s="139"/>
      <c r="AA4" s="139"/>
      <c r="AB4" s="140"/>
      <c r="AC4" s="181"/>
      <c r="AD4" s="182"/>
      <c r="AE4" s="182"/>
      <c r="AF4" s="182"/>
      <c r="AG4" s="182"/>
      <c r="AH4" s="182"/>
      <c r="AI4" s="182"/>
      <c r="AJ4" s="182"/>
      <c r="AK4" s="182"/>
      <c r="AL4" s="182"/>
      <c r="AM4" s="183"/>
      <c r="AN4" s="189"/>
      <c r="AO4" s="189"/>
      <c r="AP4" s="133" t="s">
        <v>98</v>
      </c>
      <c r="AQ4" s="133"/>
      <c r="AU4" s="63"/>
      <c r="AV4" s="33"/>
    </row>
    <row r="5" spans="1:48" ht="42.75" customHeight="1" x14ac:dyDescent="0.2">
      <c r="A5" s="71" t="s">
        <v>71</v>
      </c>
      <c r="B5" s="202" t="s">
        <v>151</v>
      </c>
      <c r="C5" s="38" t="s">
        <v>57</v>
      </c>
      <c r="D5" s="3"/>
      <c r="E5" s="33"/>
      <c r="F5" s="35"/>
      <c r="G5" s="130" t="s">
        <v>100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41"/>
      <c r="Y5" s="141"/>
      <c r="Z5" s="141"/>
      <c r="AA5" s="141"/>
      <c r="AB5" s="142"/>
      <c r="AC5" s="184"/>
      <c r="AD5" s="185"/>
      <c r="AE5" s="185"/>
      <c r="AF5" s="185"/>
      <c r="AG5" s="185"/>
      <c r="AH5" s="185"/>
      <c r="AI5" s="185"/>
      <c r="AJ5" s="185"/>
      <c r="AK5" s="185"/>
      <c r="AL5" s="185"/>
      <c r="AM5" s="186"/>
      <c r="AN5" s="189"/>
      <c r="AO5" s="189"/>
      <c r="AP5" s="191" t="s">
        <v>69</v>
      </c>
      <c r="AQ5" s="192"/>
      <c r="AU5" s="63"/>
      <c r="AV5" s="33"/>
    </row>
    <row r="6" spans="1:48" ht="35.25" customHeight="1" x14ac:dyDescent="0.2">
      <c r="A6" s="72" t="s">
        <v>72</v>
      </c>
      <c r="B6" s="203">
        <v>45912</v>
      </c>
      <c r="C6" s="38" t="s">
        <v>58</v>
      </c>
      <c r="D6" s="37"/>
      <c r="E6" s="36"/>
      <c r="F6" s="35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93" t="s">
        <v>132</v>
      </c>
      <c r="Y6" s="194"/>
      <c r="Z6" s="194"/>
      <c r="AA6" s="194"/>
      <c r="AB6" s="194"/>
      <c r="AC6" s="74" t="s">
        <v>133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87" t="s">
        <v>129</v>
      </c>
      <c r="B7" s="187"/>
      <c r="C7" s="188" t="s">
        <v>140</v>
      </c>
      <c r="D7" s="188"/>
      <c r="E7" s="33"/>
      <c r="F7" s="35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Y7" s="64"/>
      <c r="Z7" s="33"/>
      <c r="AB7" s="64"/>
      <c r="AC7" s="76" t="s">
        <v>135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134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48" t="s">
        <v>15</v>
      </c>
      <c r="B9" s="148"/>
      <c r="C9" s="148"/>
      <c r="D9" s="148"/>
      <c r="E9" s="149" t="s">
        <v>40</v>
      </c>
      <c r="F9" s="149"/>
      <c r="G9" s="149"/>
      <c r="H9" s="149"/>
      <c r="I9" s="149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4" t="s">
        <v>20</v>
      </c>
      <c r="AR9" s="134" t="s">
        <v>22</v>
      </c>
      <c r="AS9" s="143" t="s">
        <v>21</v>
      </c>
    </row>
    <row r="10" spans="1:48" s="2" customFormat="1" ht="21.75" customHeight="1" x14ac:dyDescent="0.2">
      <c r="A10" s="144" t="s">
        <v>0</v>
      </c>
      <c r="B10" s="145"/>
      <c r="C10" s="124" t="s">
        <v>64</v>
      </c>
      <c r="D10" s="23" t="s">
        <v>18</v>
      </c>
      <c r="E10" s="131" t="s">
        <v>1</v>
      </c>
      <c r="F10" s="131"/>
      <c r="G10" s="131"/>
      <c r="H10" s="131"/>
      <c r="I10" s="131" t="s">
        <v>2</v>
      </c>
      <c r="J10" s="131"/>
      <c r="K10" s="131"/>
      <c r="L10" s="131"/>
      <c r="M10" s="131" t="s">
        <v>3</v>
      </c>
      <c r="N10" s="131"/>
      <c r="O10" s="131"/>
      <c r="P10" s="131"/>
      <c r="Q10" s="131" t="s">
        <v>4</v>
      </c>
      <c r="R10" s="131"/>
      <c r="S10" s="131"/>
      <c r="T10" s="131"/>
      <c r="U10" s="131" t="s">
        <v>5</v>
      </c>
      <c r="V10" s="131"/>
      <c r="W10" s="131"/>
      <c r="X10" s="131" t="s">
        <v>6</v>
      </c>
      <c r="Y10" s="131"/>
      <c r="Z10" s="131"/>
      <c r="AA10" s="131"/>
      <c r="AB10" s="131" t="s">
        <v>7</v>
      </c>
      <c r="AC10" s="131"/>
      <c r="AD10" s="131"/>
      <c r="AE10" s="131" t="s">
        <v>8</v>
      </c>
      <c r="AF10" s="131"/>
      <c r="AG10" s="131"/>
      <c r="AH10" s="131"/>
      <c r="AI10" s="131"/>
      <c r="AJ10" s="131" t="s">
        <v>9</v>
      </c>
      <c r="AK10" s="131"/>
      <c r="AL10" s="131"/>
      <c r="AM10" s="131" t="s">
        <v>10</v>
      </c>
      <c r="AN10" s="131"/>
      <c r="AO10" s="131"/>
      <c r="AP10" s="131"/>
      <c r="AQ10" s="134"/>
      <c r="AR10" s="134"/>
      <c r="AS10" s="143"/>
    </row>
    <row r="11" spans="1:48" s="6" customFormat="1" ht="11.25" customHeight="1" x14ac:dyDescent="0.2">
      <c r="A11" s="146"/>
      <c r="B11" s="147"/>
      <c r="C11" s="126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4"/>
      <c r="AR11" s="134"/>
      <c r="AS11" s="143"/>
    </row>
    <row r="12" spans="1:48" s="6" customFormat="1" ht="11.25" customHeight="1" x14ac:dyDescent="0.2">
      <c r="A12" s="176" t="s">
        <v>94</v>
      </c>
      <c r="B12" s="124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177"/>
      <c r="B13" s="125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">
      <c r="A14" s="177"/>
      <c r="B14" s="126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177"/>
      <c r="B15" s="124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">
      <c r="A16" s="177"/>
      <c r="B16" s="125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177"/>
      <c r="B17" s="126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77"/>
      <c r="B18" s="124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">
      <c r="A19" s="177"/>
      <c r="B19" s="125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">
      <c r="A20" s="177"/>
      <c r="B20" s="126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177"/>
      <c r="B21" s="124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77"/>
      <c r="B22" s="125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77"/>
      <c r="B23" s="126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77"/>
      <c r="B24" s="124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77"/>
      <c r="B25" s="125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77"/>
      <c r="B26" s="126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77"/>
      <c r="B27" s="124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77"/>
      <c r="B28" s="125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77"/>
      <c r="B29" s="126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77"/>
      <c r="B30" s="124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77"/>
      <c r="B31" s="125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77"/>
      <c r="B32" s="126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77"/>
      <c r="B33" s="131" t="s">
        <v>75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77"/>
      <c r="B34" s="131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77"/>
      <c r="B35" s="131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3">
      <c r="A36" s="150"/>
      <c r="B36" s="150"/>
      <c r="C36" s="150"/>
      <c r="D36" s="15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48" t="s">
        <v>14</v>
      </c>
      <c r="B37" s="148"/>
      <c r="C37" s="148"/>
      <c r="D37" s="148"/>
      <c r="E37" s="151" t="s">
        <v>40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3"/>
      <c r="AQ37" s="134" t="s">
        <v>20</v>
      </c>
      <c r="AR37" s="134" t="s">
        <v>22</v>
      </c>
      <c r="AS37" s="143" t="s">
        <v>21</v>
      </c>
    </row>
    <row r="38" spans="1:45" s="2" customFormat="1" ht="21.75" customHeight="1" x14ac:dyDescent="0.2">
      <c r="A38" s="144" t="s">
        <v>0</v>
      </c>
      <c r="B38" s="145"/>
      <c r="C38" s="124" t="s">
        <v>64</v>
      </c>
      <c r="D38" s="23" t="s">
        <v>18</v>
      </c>
      <c r="E38" s="131" t="s">
        <v>1</v>
      </c>
      <c r="F38" s="131"/>
      <c r="G38" s="131"/>
      <c r="H38" s="131"/>
      <c r="I38" s="131" t="s">
        <v>2</v>
      </c>
      <c r="J38" s="131"/>
      <c r="K38" s="131"/>
      <c r="L38" s="131"/>
      <c r="M38" s="131" t="s">
        <v>3</v>
      </c>
      <c r="N38" s="131"/>
      <c r="O38" s="131"/>
      <c r="P38" s="131"/>
      <c r="Q38" s="131" t="s">
        <v>4</v>
      </c>
      <c r="R38" s="131"/>
      <c r="S38" s="131"/>
      <c r="T38" s="131"/>
      <c r="U38" s="131" t="s">
        <v>5</v>
      </c>
      <c r="V38" s="131"/>
      <c r="W38" s="131"/>
      <c r="X38" s="131" t="s">
        <v>6</v>
      </c>
      <c r="Y38" s="131"/>
      <c r="Z38" s="131"/>
      <c r="AA38" s="131"/>
      <c r="AB38" s="131" t="s">
        <v>7</v>
      </c>
      <c r="AC38" s="131"/>
      <c r="AD38" s="131"/>
      <c r="AE38" s="131" t="s">
        <v>8</v>
      </c>
      <c r="AF38" s="131"/>
      <c r="AG38" s="131"/>
      <c r="AH38" s="131"/>
      <c r="AI38" s="131"/>
      <c r="AJ38" s="131" t="s">
        <v>9</v>
      </c>
      <c r="AK38" s="131"/>
      <c r="AL38" s="131"/>
      <c r="AM38" s="131" t="s">
        <v>10</v>
      </c>
      <c r="AN38" s="131"/>
      <c r="AO38" s="131"/>
      <c r="AP38" s="131"/>
      <c r="AQ38" s="134"/>
      <c r="AR38" s="134"/>
      <c r="AS38" s="143"/>
    </row>
    <row r="39" spans="1:45" s="6" customFormat="1" ht="11.25" customHeight="1" x14ac:dyDescent="0.2">
      <c r="A39" s="146"/>
      <c r="B39" s="147"/>
      <c r="C39" s="126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34"/>
      <c r="AR39" s="134"/>
      <c r="AS39" s="143"/>
    </row>
    <row r="40" spans="1:45" ht="12.75" customHeight="1" x14ac:dyDescent="0.2">
      <c r="A40" s="176" t="s">
        <v>25</v>
      </c>
      <c r="B40" s="124" t="s">
        <v>13</v>
      </c>
      <c r="C40" s="39" t="s">
        <v>78</v>
      </c>
      <c r="D40" s="46"/>
      <c r="E40" s="26"/>
      <c r="F40" s="120" t="s">
        <v>141</v>
      </c>
      <c r="G40" s="43"/>
      <c r="H40" s="3"/>
      <c r="I40" s="120" t="s">
        <v>141</v>
      </c>
      <c r="J40" s="43"/>
      <c r="K40" s="120" t="s">
        <v>141</v>
      </c>
      <c r="L40" s="43"/>
      <c r="M40" s="43"/>
      <c r="N40" s="120" t="s">
        <v>141</v>
      </c>
      <c r="O40" s="43"/>
      <c r="P40" s="120" t="s">
        <v>141</v>
      </c>
      <c r="Q40" s="26"/>
      <c r="R40" s="26"/>
      <c r="S40" s="120" t="s">
        <v>141</v>
      </c>
      <c r="T40" s="26"/>
      <c r="U40" s="26"/>
      <c r="W40" s="120" t="s">
        <v>141</v>
      </c>
      <c r="X40" s="26"/>
      <c r="Y40" s="120" t="s">
        <v>141</v>
      </c>
      <c r="Z40" s="26"/>
      <c r="AA40" s="26"/>
      <c r="AB40" s="26"/>
      <c r="AC40" s="120" t="s">
        <v>141</v>
      </c>
      <c r="AD40" s="26"/>
      <c r="AE40" s="26"/>
      <c r="AF40" s="120" t="s">
        <v>141</v>
      </c>
      <c r="AG40" s="26"/>
      <c r="AH40" s="26"/>
      <c r="AI40" s="120" t="s">
        <v>141</v>
      </c>
      <c r="AJ40" s="26"/>
      <c r="AK40" s="26"/>
      <c r="AL40" s="120" t="s">
        <v>141</v>
      </c>
      <c r="AM40" s="43"/>
      <c r="AN40" s="43"/>
      <c r="AO40" s="43"/>
      <c r="AP40" s="43"/>
      <c r="AQ40" s="40">
        <f>COUNTA(E40:AP40)</f>
        <v>12</v>
      </c>
      <c r="AR40" s="3">
        <f>34*5</f>
        <v>170</v>
      </c>
      <c r="AS40" s="41">
        <f>AQ40/AR40</f>
        <v>7.0588235294117646E-2</v>
      </c>
    </row>
    <row r="41" spans="1:45" x14ac:dyDescent="0.2">
      <c r="A41" s="177"/>
      <c r="B41" s="125"/>
      <c r="C41" s="39" t="s">
        <v>79</v>
      </c>
      <c r="D41" s="46"/>
      <c r="E41" s="26"/>
      <c r="F41" s="120" t="s">
        <v>141</v>
      </c>
      <c r="G41" s="43"/>
      <c r="H41" s="3"/>
      <c r="I41" s="120" t="s">
        <v>141</v>
      </c>
      <c r="J41" s="43"/>
      <c r="K41" s="120" t="s">
        <v>141</v>
      </c>
      <c r="L41" s="43"/>
      <c r="M41" s="43"/>
      <c r="N41" s="120" t="s">
        <v>141</v>
      </c>
      <c r="O41" s="43"/>
      <c r="P41" s="120" t="s">
        <v>141</v>
      </c>
      <c r="Q41" s="27"/>
      <c r="R41" s="26"/>
      <c r="S41" s="120" t="s">
        <v>141</v>
      </c>
      <c r="T41" s="26"/>
      <c r="U41" s="26"/>
      <c r="W41" s="120" t="s">
        <v>141</v>
      </c>
      <c r="X41" s="26"/>
      <c r="Y41" s="120" t="s">
        <v>141</v>
      </c>
      <c r="Z41" s="26"/>
      <c r="AA41" s="26"/>
      <c r="AB41" s="26"/>
      <c r="AC41" s="120" t="s">
        <v>141</v>
      </c>
      <c r="AD41" s="26"/>
      <c r="AE41" s="26"/>
      <c r="AF41" s="120" t="s">
        <v>141</v>
      </c>
      <c r="AG41" s="26"/>
      <c r="AH41" s="26"/>
      <c r="AI41" s="120" t="s">
        <v>141</v>
      </c>
      <c r="AJ41" s="26"/>
      <c r="AK41" s="26"/>
      <c r="AL41" s="120" t="s">
        <v>141</v>
      </c>
      <c r="AM41" s="43"/>
      <c r="AN41" s="43"/>
      <c r="AO41" s="43"/>
      <c r="AP41" s="43"/>
      <c r="AQ41" s="40">
        <f>COUNTA(E41:AP41)</f>
        <v>12</v>
      </c>
      <c r="AR41" s="3">
        <f t="shared" ref="AR41:AR43" si="7">34*5</f>
        <v>170</v>
      </c>
      <c r="AS41" s="41">
        <f t="shared" ref="AS41:AS74" si="8">AQ41/AR41</f>
        <v>7.0588235294117646E-2</v>
      </c>
    </row>
    <row r="42" spans="1:45" x14ac:dyDescent="0.2">
      <c r="A42" s="177"/>
      <c r="B42" s="125"/>
      <c r="C42" s="39" t="s">
        <v>80</v>
      </c>
      <c r="D42" s="46"/>
      <c r="E42" s="26"/>
      <c r="F42" s="120" t="s">
        <v>141</v>
      </c>
      <c r="G42" s="43"/>
      <c r="H42" s="3"/>
      <c r="I42" s="120" t="s">
        <v>141</v>
      </c>
      <c r="J42" s="43"/>
      <c r="K42" s="120" t="s">
        <v>141</v>
      </c>
      <c r="L42" s="43"/>
      <c r="M42" s="43"/>
      <c r="N42" s="120" t="s">
        <v>141</v>
      </c>
      <c r="O42" s="43"/>
      <c r="P42" s="120" t="s">
        <v>141</v>
      </c>
      <c r="Q42" s="26"/>
      <c r="R42" s="27"/>
      <c r="S42" s="120" t="s">
        <v>141</v>
      </c>
      <c r="T42" s="27"/>
      <c r="U42" s="26"/>
      <c r="W42" s="120" t="s">
        <v>141</v>
      </c>
      <c r="X42" s="26"/>
      <c r="Y42" s="120" t="s">
        <v>141</v>
      </c>
      <c r="Z42" s="27"/>
      <c r="AA42" s="27"/>
      <c r="AB42" s="26"/>
      <c r="AC42" s="120" t="s">
        <v>141</v>
      </c>
      <c r="AD42" s="27"/>
      <c r="AE42" s="26"/>
      <c r="AF42" s="120" t="s">
        <v>141</v>
      </c>
      <c r="AG42" s="27"/>
      <c r="AH42" s="27"/>
      <c r="AI42" s="120" t="s">
        <v>141</v>
      </c>
      <c r="AJ42" s="26"/>
      <c r="AK42" s="27"/>
      <c r="AL42" s="120" t="s">
        <v>141</v>
      </c>
      <c r="AM42" s="43"/>
      <c r="AN42" s="43"/>
      <c r="AO42" s="43"/>
      <c r="AP42" s="43"/>
      <c r="AQ42" s="40">
        <f t="shared" ref="AQ42:AQ45" si="9">COUNTA(E42:AP42)</f>
        <v>12</v>
      </c>
      <c r="AR42" s="3">
        <f t="shared" si="7"/>
        <v>170</v>
      </c>
      <c r="AS42" s="41">
        <f t="shared" si="8"/>
        <v>7.0588235294117646E-2</v>
      </c>
    </row>
    <row r="43" spans="1:45" x14ac:dyDescent="0.2">
      <c r="A43" s="177"/>
      <c r="B43" s="126"/>
      <c r="C43" s="93" t="s">
        <v>142</v>
      </c>
      <c r="D43" s="46"/>
      <c r="E43" s="26"/>
      <c r="F43" s="120" t="s">
        <v>141</v>
      </c>
      <c r="G43" s="43"/>
      <c r="H43" s="3"/>
      <c r="I43" s="120" t="s">
        <v>141</v>
      </c>
      <c r="J43" s="43"/>
      <c r="K43" s="120" t="s">
        <v>141</v>
      </c>
      <c r="L43" s="43"/>
      <c r="M43" s="43"/>
      <c r="N43" s="120" t="s">
        <v>141</v>
      </c>
      <c r="O43" s="43"/>
      <c r="P43" s="120" t="s">
        <v>141</v>
      </c>
      <c r="Q43" s="26"/>
      <c r="R43" s="27"/>
      <c r="S43" s="120" t="s">
        <v>141</v>
      </c>
      <c r="T43" s="27"/>
      <c r="U43" s="26"/>
      <c r="W43" s="120" t="s">
        <v>141</v>
      </c>
      <c r="X43" s="26"/>
      <c r="Y43" s="120" t="s">
        <v>141</v>
      </c>
      <c r="Z43" s="27"/>
      <c r="AA43" s="27"/>
      <c r="AB43" s="26"/>
      <c r="AC43" s="120" t="s">
        <v>141</v>
      </c>
      <c r="AD43" s="27"/>
      <c r="AE43" s="26"/>
      <c r="AF43" s="120" t="s">
        <v>141</v>
      </c>
      <c r="AG43" s="27"/>
      <c r="AH43" s="27"/>
      <c r="AI43" s="120" t="s">
        <v>141</v>
      </c>
      <c r="AJ43" s="26"/>
      <c r="AK43" s="27"/>
      <c r="AL43" s="120" t="s">
        <v>141</v>
      </c>
      <c r="AM43" s="43"/>
      <c r="AN43" s="43"/>
      <c r="AO43" s="43"/>
      <c r="AP43" s="43"/>
      <c r="AQ43" s="40">
        <f t="shared" si="9"/>
        <v>12</v>
      </c>
      <c r="AR43" s="3">
        <f t="shared" si="7"/>
        <v>170</v>
      </c>
      <c r="AS43" s="41">
        <f t="shared" si="8"/>
        <v>7.0588235294117646E-2</v>
      </c>
    </row>
    <row r="44" spans="1:45" x14ac:dyDescent="0.2">
      <c r="A44" s="177"/>
      <c r="B44" s="124" t="s">
        <v>11</v>
      </c>
      <c r="C44" s="39" t="s">
        <v>78</v>
      </c>
      <c r="D44" s="46"/>
      <c r="E44" s="26"/>
      <c r="F44" s="120" t="s">
        <v>141</v>
      </c>
      <c r="G44" s="3"/>
      <c r="H44" s="43"/>
      <c r="I44" s="120" t="s">
        <v>141</v>
      </c>
      <c r="J44" s="3"/>
      <c r="K44" s="120" t="s">
        <v>141</v>
      </c>
      <c r="L44" s="43"/>
      <c r="M44" s="43"/>
      <c r="N44" s="120" t="s">
        <v>141</v>
      </c>
      <c r="O44" s="43"/>
      <c r="P44" s="43"/>
      <c r="Q44" s="120" t="s">
        <v>141</v>
      </c>
      <c r="R44" s="27"/>
      <c r="S44" s="3"/>
      <c r="T44" s="120" t="s">
        <v>141</v>
      </c>
      <c r="U44" s="26"/>
      <c r="V44" s="120" t="s">
        <v>141</v>
      </c>
      <c r="W44" s="27"/>
      <c r="X44" s="26"/>
      <c r="Y44" s="27"/>
      <c r="Z44" s="120" t="s">
        <v>141</v>
      </c>
      <c r="AA44" s="27"/>
      <c r="AB44" s="26"/>
      <c r="AC44" s="27"/>
      <c r="AD44" s="120" t="s">
        <v>141</v>
      </c>
      <c r="AE44" s="26"/>
      <c r="AF44" s="26"/>
      <c r="AG44" s="120" t="s">
        <v>141</v>
      </c>
      <c r="AH44" s="27"/>
      <c r="AI44" s="120" t="s">
        <v>141</v>
      </c>
      <c r="AJ44" s="26"/>
      <c r="AK44" s="120" t="s">
        <v>141</v>
      </c>
      <c r="AL44" s="27"/>
      <c r="AM44" s="43"/>
      <c r="AN44" s="43"/>
      <c r="AO44" s="43"/>
      <c r="AP44" s="43"/>
      <c r="AQ44" s="40">
        <f t="shared" si="9"/>
        <v>12</v>
      </c>
      <c r="AR44" s="3">
        <f>34*4</f>
        <v>136</v>
      </c>
      <c r="AS44" s="41">
        <f t="shared" si="8"/>
        <v>8.8235294117647065E-2</v>
      </c>
    </row>
    <row r="45" spans="1:45" x14ac:dyDescent="0.2">
      <c r="A45" s="177"/>
      <c r="B45" s="125"/>
      <c r="C45" s="39" t="s">
        <v>79</v>
      </c>
      <c r="D45" s="46"/>
      <c r="E45" s="26"/>
      <c r="F45" s="120" t="s">
        <v>141</v>
      </c>
      <c r="G45" s="3"/>
      <c r="H45" s="43"/>
      <c r="I45" s="120" t="s">
        <v>141</v>
      </c>
      <c r="J45" s="3"/>
      <c r="K45" s="120" t="s">
        <v>141</v>
      </c>
      <c r="L45" s="27"/>
      <c r="M45" s="26"/>
      <c r="N45" s="120" t="s">
        <v>141</v>
      </c>
      <c r="O45" s="27"/>
      <c r="P45" s="27"/>
      <c r="Q45" s="120" t="s">
        <v>141</v>
      </c>
      <c r="R45" s="27"/>
      <c r="S45" s="3"/>
      <c r="T45" s="120" t="s">
        <v>141</v>
      </c>
      <c r="U45" s="26"/>
      <c r="V45" s="120" t="s">
        <v>141</v>
      </c>
      <c r="W45" s="27"/>
      <c r="X45" s="26"/>
      <c r="Y45" s="27"/>
      <c r="Z45" s="120" t="s">
        <v>141</v>
      </c>
      <c r="AA45" s="27"/>
      <c r="AB45" s="43"/>
      <c r="AC45" s="43"/>
      <c r="AD45" s="120" t="s">
        <v>141</v>
      </c>
      <c r="AE45" s="26"/>
      <c r="AF45" s="26"/>
      <c r="AG45" s="120" t="s">
        <v>141</v>
      </c>
      <c r="AH45" s="27"/>
      <c r="AI45" s="120" t="s">
        <v>141</v>
      </c>
      <c r="AJ45" s="26"/>
      <c r="AK45" s="120" t="s">
        <v>141</v>
      </c>
      <c r="AL45" s="27"/>
      <c r="AM45" s="43"/>
      <c r="AN45" s="43"/>
      <c r="AO45" s="43"/>
      <c r="AP45" s="43"/>
      <c r="AQ45" s="40">
        <f t="shared" si="9"/>
        <v>12</v>
      </c>
      <c r="AR45" s="3">
        <f t="shared" ref="AR45:AR51" si="10">34*4</f>
        <v>136</v>
      </c>
      <c r="AS45" s="41">
        <f t="shared" si="8"/>
        <v>8.8235294117647065E-2</v>
      </c>
    </row>
    <row r="46" spans="1:45" ht="12.75" customHeight="1" x14ac:dyDescent="0.2">
      <c r="A46" s="177"/>
      <c r="B46" s="125"/>
      <c r="C46" s="39" t="s">
        <v>80</v>
      </c>
      <c r="D46" s="46"/>
      <c r="E46" s="26"/>
      <c r="F46" s="120" t="s">
        <v>141</v>
      </c>
      <c r="G46" s="3"/>
      <c r="H46" s="26"/>
      <c r="I46" s="120" t="s">
        <v>141</v>
      </c>
      <c r="J46" s="3"/>
      <c r="K46" s="120" t="s">
        <v>141</v>
      </c>
      <c r="L46" s="26"/>
      <c r="M46" s="26"/>
      <c r="N46" s="120" t="s">
        <v>141</v>
      </c>
      <c r="O46" s="26"/>
      <c r="P46" s="26"/>
      <c r="Q46" s="120" t="s">
        <v>141</v>
      </c>
      <c r="R46" s="27"/>
      <c r="S46" s="3"/>
      <c r="T46" s="120" t="s">
        <v>141</v>
      </c>
      <c r="U46" s="26"/>
      <c r="V46" s="120" t="s">
        <v>141</v>
      </c>
      <c r="W46" s="27"/>
      <c r="X46" s="26"/>
      <c r="Y46" s="27"/>
      <c r="Z46" s="120" t="s">
        <v>141</v>
      </c>
      <c r="AA46" s="27"/>
      <c r="AB46" s="27"/>
      <c r="AC46" s="27"/>
      <c r="AD46" s="120" t="s">
        <v>141</v>
      </c>
      <c r="AE46" s="26"/>
      <c r="AF46" s="26"/>
      <c r="AG46" s="120" t="s">
        <v>141</v>
      </c>
      <c r="AH46" s="43"/>
      <c r="AI46" s="120" t="s">
        <v>141</v>
      </c>
      <c r="AJ46" s="43"/>
      <c r="AK46" s="120" t="s">
        <v>141</v>
      </c>
      <c r="AL46" s="27"/>
      <c r="AM46" s="43"/>
      <c r="AN46" s="43"/>
      <c r="AO46" s="43"/>
      <c r="AP46" s="43"/>
      <c r="AQ46" s="40">
        <f>COUNTA(E46:AP46)</f>
        <v>12</v>
      </c>
      <c r="AR46" s="3">
        <f t="shared" si="10"/>
        <v>136</v>
      </c>
      <c r="AS46" s="41">
        <f t="shared" si="8"/>
        <v>8.8235294117647065E-2</v>
      </c>
    </row>
    <row r="47" spans="1:45" ht="12.75" customHeight="1" x14ac:dyDescent="0.2">
      <c r="A47" s="177"/>
      <c r="B47" s="126"/>
      <c r="C47" s="93" t="s">
        <v>142</v>
      </c>
      <c r="D47" s="46"/>
      <c r="E47" s="26"/>
      <c r="F47" s="120" t="s">
        <v>141</v>
      </c>
      <c r="G47" s="3"/>
      <c r="H47" s="26"/>
      <c r="I47" s="120" t="s">
        <v>141</v>
      </c>
      <c r="J47" s="3"/>
      <c r="K47" s="120" t="s">
        <v>141</v>
      </c>
      <c r="L47" s="26"/>
      <c r="M47" s="26"/>
      <c r="N47" s="120" t="s">
        <v>141</v>
      </c>
      <c r="O47" s="26"/>
      <c r="P47" s="26"/>
      <c r="Q47" s="120" t="s">
        <v>141</v>
      </c>
      <c r="R47" s="27"/>
      <c r="S47" s="3"/>
      <c r="T47" s="120" t="s">
        <v>141</v>
      </c>
      <c r="U47" s="26"/>
      <c r="V47" s="120" t="s">
        <v>141</v>
      </c>
      <c r="W47" s="27"/>
      <c r="X47" s="26"/>
      <c r="Y47" s="27"/>
      <c r="Z47" s="120" t="s">
        <v>141</v>
      </c>
      <c r="AA47" s="27"/>
      <c r="AB47" s="27"/>
      <c r="AC47" s="27"/>
      <c r="AD47" s="120" t="s">
        <v>141</v>
      </c>
      <c r="AE47" s="26"/>
      <c r="AF47" s="26"/>
      <c r="AG47" s="120" t="s">
        <v>141</v>
      </c>
      <c r="AH47" s="43"/>
      <c r="AI47" s="120" t="s">
        <v>141</v>
      </c>
      <c r="AJ47" s="43"/>
      <c r="AK47" s="120" t="s">
        <v>141</v>
      </c>
      <c r="AL47" s="27"/>
      <c r="AM47" s="43"/>
      <c r="AN47" s="43"/>
      <c r="AO47" s="43"/>
      <c r="AP47" s="43"/>
      <c r="AQ47" s="40">
        <f>COUNTA(E47:AP47)</f>
        <v>12</v>
      </c>
      <c r="AR47" s="3">
        <f t="shared" si="10"/>
        <v>136</v>
      </c>
      <c r="AS47" s="41">
        <f t="shared" si="8"/>
        <v>8.8235294117647065E-2</v>
      </c>
    </row>
    <row r="48" spans="1:45" ht="12.95" customHeight="1" x14ac:dyDescent="0.2">
      <c r="A48" s="177"/>
      <c r="B48" s="124" t="s">
        <v>16</v>
      </c>
      <c r="C48" s="39" t="s">
        <v>78</v>
      </c>
      <c r="D48" s="46"/>
      <c r="E48" s="26"/>
      <c r="F48" s="26"/>
      <c r="G48" s="26"/>
      <c r="H48" s="27"/>
      <c r="I48" s="43"/>
      <c r="J48" s="120" t="s">
        <v>141</v>
      </c>
      <c r="K48" s="26"/>
      <c r="L48" s="26"/>
      <c r="M48" s="26"/>
      <c r="N48" s="26"/>
      <c r="O48" s="120" t="s">
        <v>141</v>
      </c>
      <c r="P48" s="26"/>
      <c r="Q48" s="26"/>
      <c r="R48" s="120" t="s">
        <v>141</v>
      </c>
      <c r="S48" s="27"/>
      <c r="T48" s="27"/>
      <c r="U48" s="26"/>
      <c r="V48" s="27"/>
      <c r="W48" s="27"/>
      <c r="X48" s="120" t="s">
        <v>141</v>
      </c>
      <c r="Y48" s="27"/>
      <c r="Z48" s="27"/>
      <c r="AA48" s="27"/>
      <c r="AB48" s="120" t="s">
        <v>141</v>
      </c>
      <c r="AC48" s="27"/>
      <c r="AD48" s="26"/>
      <c r="AE48" s="26"/>
      <c r="AF48" s="26"/>
      <c r="AG48" s="26"/>
      <c r="AH48" s="120" t="s">
        <v>141</v>
      </c>
      <c r="AI48" s="43"/>
      <c r="AJ48" s="120" t="s">
        <v>141</v>
      </c>
      <c r="AK48" s="27"/>
      <c r="AL48" s="27"/>
      <c r="AM48" s="43"/>
      <c r="AN48" s="43"/>
      <c r="AO48" s="43"/>
      <c r="AP48" s="43"/>
      <c r="AQ48" s="40">
        <f>COUNTA(E48:AP48)</f>
        <v>7</v>
      </c>
      <c r="AR48" s="3">
        <f t="shared" si="10"/>
        <v>136</v>
      </c>
      <c r="AS48" s="41">
        <f t="shared" si="8"/>
        <v>5.1470588235294115E-2</v>
      </c>
    </row>
    <row r="49" spans="1:45" x14ac:dyDescent="0.2">
      <c r="A49" s="177"/>
      <c r="B49" s="125"/>
      <c r="C49" s="39" t="s">
        <v>79</v>
      </c>
      <c r="D49" s="46"/>
      <c r="E49" s="26"/>
      <c r="F49" s="27"/>
      <c r="G49" s="27"/>
      <c r="H49" s="43"/>
      <c r="I49" s="26"/>
      <c r="J49" s="120" t="s">
        <v>141</v>
      </c>
      <c r="K49" s="27"/>
      <c r="L49" s="27"/>
      <c r="M49" s="26"/>
      <c r="N49" s="27"/>
      <c r="O49" s="120" t="s">
        <v>141</v>
      </c>
      <c r="P49" s="27"/>
      <c r="Q49" s="26"/>
      <c r="R49" s="120" t="s">
        <v>141</v>
      </c>
      <c r="S49" s="27"/>
      <c r="T49" s="27"/>
      <c r="U49" s="26"/>
      <c r="V49" s="27"/>
      <c r="W49" s="27"/>
      <c r="X49" s="120" t="s">
        <v>141</v>
      </c>
      <c r="Y49" s="27"/>
      <c r="Z49" s="27"/>
      <c r="AA49" s="27"/>
      <c r="AB49" s="120" t="s">
        <v>141</v>
      </c>
      <c r="AC49" s="27"/>
      <c r="AD49" s="26"/>
      <c r="AE49" s="26"/>
      <c r="AF49" s="26"/>
      <c r="AG49" s="26"/>
      <c r="AH49" s="120" t="s">
        <v>141</v>
      </c>
      <c r="AI49" s="43"/>
      <c r="AJ49" s="120" t="s">
        <v>141</v>
      </c>
      <c r="AK49" s="27"/>
      <c r="AL49" s="27"/>
      <c r="AM49" s="43"/>
      <c r="AN49" s="43"/>
      <c r="AO49" s="43"/>
      <c r="AP49" s="43"/>
      <c r="AQ49" s="40">
        <f t="shared" ref="AQ49:AQ74" si="11">COUNTA(E49:AP49)</f>
        <v>7</v>
      </c>
      <c r="AR49" s="3">
        <f t="shared" si="10"/>
        <v>136</v>
      </c>
      <c r="AS49" s="41">
        <f t="shared" si="8"/>
        <v>5.1470588235294115E-2</v>
      </c>
    </row>
    <row r="50" spans="1:45" x14ac:dyDescent="0.2">
      <c r="A50" s="177"/>
      <c r="B50" s="125"/>
      <c r="C50" s="39" t="s">
        <v>80</v>
      </c>
      <c r="D50" s="46"/>
      <c r="E50" s="26"/>
      <c r="F50" s="27"/>
      <c r="G50" s="43"/>
      <c r="H50" s="27"/>
      <c r="I50" s="26"/>
      <c r="J50" s="120" t="s">
        <v>141</v>
      </c>
      <c r="K50" s="27"/>
      <c r="L50" s="27"/>
      <c r="M50" s="26"/>
      <c r="N50" s="27"/>
      <c r="O50" s="120" t="s">
        <v>141</v>
      </c>
      <c r="P50" s="27"/>
      <c r="Q50" s="26"/>
      <c r="R50" s="120" t="s">
        <v>141</v>
      </c>
      <c r="S50" s="27"/>
      <c r="T50" s="27"/>
      <c r="U50" s="26"/>
      <c r="V50" s="27"/>
      <c r="W50" s="27"/>
      <c r="X50" s="120" t="s">
        <v>141</v>
      </c>
      <c r="Y50" s="27"/>
      <c r="Z50" s="27"/>
      <c r="AA50" s="27"/>
      <c r="AB50" s="120" t="s">
        <v>141</v>
      </c>
      <c r="AC50" s="27"/>
      <c r="AD50" s="26"/>
      <c r="AE50" s="26"/>
      <c r="AF50" s="26"/>
      <c r="AG50" s="26"/>
      <c r="AH50" s="120" t="s">
        <v>141</v>
      </c>
      <c r="AI50" s="43"/>
      <c r="AJ50" s="120" t="s">
        <v>141</v>
      </c>
      <c r="AK50" s="27"/>
      <c r="AL50" s="27"/>
      <c r="AM50" s="43"/>
      <c r="AN50" s="43"/>
      <c r="AO50" s="43"/>
      <c r="AP50" s="43"/>
      <c r="AQ50" s="40">
        <f t="shared" si="11"/>
        <v>7</v>
      </c>
      <c r="AR50" s="3">
        <f t="shared" si="10"/>
        <v>136</v>
      </c>
      <c r="AS50" s="41">
        <f t="shared" si="8"/>
        <v>5.1470588235294115E-2</v>
      </c>
    </row>
    <row r="51" spans="1:45" x14ac:dyDescent="0.2">
      <c r="A51" s="177"/>
      <c r="B51" s="126"/>
      <c r="C51" s="93" t="s">
        <v>142</v>
      </c>
      <c r="D51" s="46"/>
      <c r="E51" s="26"/>
      <c r="F51" s="27"/>
      <c r="G51" s="43"/>
      <c r="H51" s="27"/>
      <c r="I51" s="26"/>
      <c r="J51" s="120" t="s">
        <v>141</v>
      </c>
      <c r="K51" s="27"/>
      <c r="L51" s="27"/>
      <c r="M51" s="26"/>
      <c r="N51" s="27"/>
      <c r="O51" s="120" t="s">
        <v>141</v>
      </c>
      <c r="P51" s="27"/>
      <c r="Q51" s="26"/>
      <c r="R51" s="120" t="s">
        <v>141</v>
      </c>
      <c r="S51" s="27"/>
      <c r="T51" s="27"/>
      <c r="U51" s="26"/>
      <c r="V51" s="27"/>
      <c r="W51" s="27"/>
      <c r="X51" s="120" t="s">
        <v>141</v>
      </c>
      <c r="Y51" s="27"/>
      <c r="Z51" s="27"/>
      <c r="AA51" s="27"/>
      <c r="AB51" s="120" t="s">
        <v>141</v>
      </c>
      <c r="AC51" s="27"/>
      <c r="AD51" s="26"/>
      <c r="AE51" s="26"/>
      <c r="AF51" s="26"/>
      <c r="AG51" s="26"/>
      <c r="AH51" s="120" t="s">
        <v>141</v>
      </c>
      <c r="AI51" s="43"/>
      <c r="AJ51" s="120" t="s">
        <v>141</v>
      </c>
      <c r="AK51" s="27"/>
      <c r="AL51" s="27"/>
      <c r="AM51" s="43"/>
      <c r="AN51" s="43"/>
      <c r="AO51" s="43"/>
      <c r="AP51" s="43"/>
      <c r="AQ51" s="40">
        <f t="shared" si="11"/>
        <v>7</v>
      </c>
      <c r="AR51" s="3">
        <f t="shared" si="10"/>
        <v>136</v>
      </c>
      <c r="AS51" s="41">
        <f t="shared" si="8"/>
        <v>5.1470588235294115E-2</v>
      </c>
    </row>
    <row r="52" spans="1:45" x14ac:dyDescent="0.2">
      <c r="A52" s="177"/>
      <c r="B52" s="124" t="s">
        <v>17</v>
      </c>
      <c r="C52" s="39" t="s">
        <v>78</v>
      </c>
      <c r="D52" s="46"/>
      <c r="E52" s="26"/>
      <c r="F52" s="27"/>
      <c r="G52" s="120" t="s">
        <v>141</v>
      </c>
      <c r="H52" s="27"/>
      <c r="I52" s="26"/>
      <c r="J52" s="3"/>
      <c r="K52" s="120" t="s">
        <v>141</v>
      </c>
      <c r="L52" s="27"/>
      <c r="M52" s="26"/>
      <c r="N52" s="27"/>
      <c r="O52" s="120" t="s">
        <v>141</v>
      </c>
      <c r="P52" s="27"/>
      <c r="Q52" s="27"/>
      <c r="R52" s="43"/>
      <c r="S52" s="27"/>
      <c r="T52" s="27"/>
      <c r="U52" s="26"/>
      <c r="V52" s="27"/>
      <c r="W52" s="27"/>
      <c r="X52" s="26"/>
      <c r="Y52" s="120" t="s">
        <v>141</v>
      </c>
      <c r="Z52" s="27"/>
      <c r="AA52" s="27"/>
      <c r="AB52" s="27"/>
      <c r="AC52" s="120" t="s">
        <v>141</v>
      </c>
      <c r="AD52" s="27"/>
      <c r="AE52" s="26"/>
      <c r="AF52" s="26"/>
      <c r="AG52" s="43"/>
      <c r="AH52" s="120" t="s">
        <v>141</v>
      </c>
      <c r="AI52" s="43"/>
      <c r="AJ52" s="43"/>
      <c r="AK52" s="120" t="s">
        <v>141</v>
      </c>
      <c r="AL52" s="27"/>
      <c r="AM52" s="43"/>
      <c r="AN52" s="43"/>
      <c r="AO52" s="43"/>
      <c r="AP52" s="43"/>
      <c r="AQ52" s="40">
        <f t="shared" si="11"/>
        <v>7</v>
      </c>
      <c r="AR52" s="3">
        <f>34*2</f>
        <v>68</v>
      </c>
      <c r="AS52" s="41">
        <f t="shared" si="8"/>
        <v>0.10294117647058823</v>
      </c>
    </row>
    <row r="53" spans="1:45" ht="12.75" customHeight="1" x14ac:dyDescent="0.2">
      <c r="A53" s="177"/>
      <c r="B53" s="125"/>
      <c r="C53" s="39" t="s">
        <v>79</v>
      </c>
      <c r="D53" s="46"/>
      <c r="E53" s="26"/>
      <c r="F53" s="27"/>
      <c r="G53" s="120" t="s">
        <v>141</v>
      </c>
      <c r="H53" s="27"/>
      <c r="I53" s="26"/>
      <c r="J53" s="27"/>
      <c r="K53" s="120" t="s">
        <v>141</v>
      </c>
      <c r="L53" s="27"/>
      <c r="M53" s="26"/>
      <c r="N53" s="27"/>
      <c r="O53" s="120" t="s">
        <v>141</v>
      </c>
      <c r="P53" s="27"/>
      <c r="Q53" s="26"/>
      <c r="R53" s="43"/>
      <c r="S53" s="27"/>
      <c r="T53" s="27"/>
      <c r="U53" s="26"/>
      <c r="V53" s="27"/>
      <c r="W53" s="27"/>
      <c r="X53" s="26"/>
      <c r="Y53" s="120" t="s">
        <v>141</v>
      </c>
      <c r="Z53" s="27"/>
      <c r="AA53" s="27"/>
      <c r="AB53" s="26"/>
      <c r="AC53" s="120" t="s">
        <v>141</v>
      </c>
      <c r="AD53" s="43"/>
      <c r="AE53" s="26"/>
      <c r="AF53" s="26"/>
      <c r="AG53" s="27"/>
      <c r="AH53" s="120" t="s">
        <v>141</v>
      </c>
      <c r="AI53" s="43"/>
      <c r="AJ53" s="26"/>
      <c r="AK53" s="120" t="s">
        <v>141</v>
      </c>
      <c r="AL53" s="27"/>
      <c r="AM53" s="43"/>
      <c r="AN53" s="43"/>
      <c r="AO53" s="43"/>
      <c r="AP53" s="43"/>
      <c r="AQ53" s="40">
        <f t="shared" si="11"/>
        <v>7</v>
      </c>
      <c r="AR53" s="3">
        <f t="shared" ref="AR53:AR58" si="12">34*2</f>
        <v>68</v>
      </c>
      <c r="AS53" s="41">
        <f t="shared" si="8"/>
        <v>0.10294117647058823</v>
      </c>
    </row>
    <row r="54" spans="1:45" ht="12.75" customHeight="1" x14ac:dyDescent="0.2">
      <c r="A54" s="177"/>
      <c r="B54" s="125"/>
      <c r="C54" s="39" t="s">
        <v>80</v>
      </c>
      <c r="D54" s="46"/>
      <c r="E54" s="26"/>
      <c r="F54" s="27"/>
      <c r="G54" s="120" t="s">
        <v>141</v>
      </c>
      <c r="H54" s="27"/>
      <c r="I54" s="26"/>
      <c r="J54" s="27"/>
      <c r="K54" s="120" t="s">
        <v>141</v>
      </c>
      <c r="L54" s="27"/>
      <c r="M54" s="26"/>
      <c r="N54" s="27"/>
      <c r="O54" s="120" t="s">
        <v>141</v>
      </c>
      <c r="P54" s="27"/>
      <c r="Q54" s="26"/>
      <c r="R54" s="43"/>
      <c r="S54" s="27"/>
      <c r="T54" s="27"/>
      <c r="U54" s="26"/>
      <c r="V54" s="27"/>
      <c r="W54" s="27"/>
      <c r="X54" s="26"/>
      <c r="Y54" s="120" t="s">
        <v>141</v>
      </c>
      <c r="Z54" s="27"/>
      <c r="AA54" s="27"/>
      <c r="AB54" s="26"/>
      <c r="AC54" s="120" t="s">
        <v>141</v>
      </c>
      <c r="AD54" s="43"/>
      <c r="AE54" s="26"/>
      <c r="AF54" s="26"/>
      <c r="AG54" s="27"/>
      <c r="AH54" s="120" t="s">
        <v>141</v>
      </c>
      <c r="AI54" s="43"/>
      <c r="AJ54" s="26"/>
      <c r="AK54" s="120" t="s">
        <v>141</v>
      </c>
      <c r="AL54" s="27"/>
      <c r="AM54" s="43"/>
      <c r="AN54" s="43"/>
      <c r="AO54" s="43"/>
      <c r="AP54" s="43"/>
      <c r="AQ54" s="40">
        <f t="shared" si="11"/>
        <v>7</v>
      </c>
      <c r="AR54" s="3">
        <f t="shared" si="12"/>
        <v>68</v>
      </c>
      <c r="AS54" s="41">
        <f t="shared" si="8"/>
        <v>0.10294117647058823</v>
      </c>
    </row>
    <row r="55" spans="1:45" ht="12.75" customHeight="1" x14ac:dyDescent="0.2">
      <c r="A55" s="177"/>
      <c r="B55" s="126"/>
      <c r="C55" s="93" t="s">
        <v>142</v>
      </c>
      <c r="D55" s="46"/>
      <c r="E55" s="26"/>
      <c r="F55" s="27"/>
      <c r="G55" s="120" t="s">
        <v>141</v>
      </c>
      <c r="H55" s="27"/>
      <c r="I55" s="26"/>
      <c r="J55" s="27"/>
      <c r="K55" s="120" t="s">
        <v>141</v>
      </c>
      <c r="L55" s="27"/>
      <c r="M55" s="26"/>
      <c r="N55" s="27"/>
      <c r="O55" s="120" t="s">
        <v>141</v>
      </c>
      <c r="P55" s="27"/>
      <c r="Q55" s="26"/>
      <c r="R55" s="43"/>
      <c r="S55" s="27"/>
      <c r="T55" s="27"/>
      <c r="U55" s="26"/>
      <c r="V55" s="27"/>
      <c r="W55" s="27"/>
      <c r="X55" s="26"/>
      <c r="Y55" s="120" t="s">
        <v>141</v>
      </c>
      <c r="Z55" s="27"/>
      <c r="AA55" s="27"/>
      <c r="AB55" s="26"/>
      <c r="AC55" s="120" t="s">
        <v>141</v>
      </c>
      <c r="AD55" s="43"/>
      <c r="AE55" s="26"/>
      <c r="AF55" s="26"/>
      <c r="AG55" s="27"/>
      <c r="AH55" s="120" t="s">
        <v>141</v>
      </c>
      <c r="AI55" s="43"/>
      <c r="AJ55" s="26"/>
      <c r="AK55" s="43" t="s">
        <v>141</v>
      </c>
      <c r="AL55" s="27"/>
      <c r="AM55" s="43"/>
      <c r="AN55" s="43"/>
      <c r="AO55" s="43"/>
      <c r="AP55" s="43"/>
      <c r="AQ55" s="40">
        <f t="shared" si="11"/>
        <v>7</v>
      </c>
      <c r="AR55" s="3"/>
      <c r="AS55" s="41"/>
    </row>
    <row r="56" spans="1:45" ht="12.75" customHeight="1" x14ac:dyDescent="0.2">
      <c r="A56" s="177"/>
      <c r="B56" s="172" t="s">
        <v>143</v>
      </c>
      <c r="C56" s="39" t="s">
        <v>78</v>
      </c>
      <c r="D56" s="46"/>
      <c r="E56" s="26"/>
      <c r="F56" s="27"/>
      <c r="G56" s="27"/>
      <c r="H56" s="27"/>
      <c r="I56" s="26"/>
      <c r="J56" s="27"/>
      <c r="K56" s="27"/>
      <c r="L56" s="27"/>
      <c r="M56" s="26"/>
      <c r="N56" s="27"/>
      <c r="O56" s="27"/>
      <c r="P56" s="27"/>
      <c r="Q56" s="26"/>
      <c r="R56" s="120" t="s">
        <v>141</v>
      </c>
      <c r="S56" s="27"/>
      <c r="T56" s="27"/>
      <c r="U56" s="26"/>
      <c r="V56" s="27"/>
      <c r="W56" s="27"/>
      <c r="X56" s="26"/>
      <c r="Y56" s="27"/>
      <c r="Z56" s="120" t="s">
        <v>141</v>
      </c>
      <c r="AA56" s="27"/>
      <c r="AB56" s="26"/>
      <c r="AC56" s="27"/>
      <c r="AD56" s="43"/>
      <c r="AE56" s="26"/>
      <c r="AF56" s="26"/>
      <c r="AG56" s="120" t="s">
        <v>141</v>
      </c>
      <c r="AH56" s="27"/>
      <c r="AI56" s="43"/>
      <c r="AJ56" s="26"/>
      <c r="AK56" s="27"/>
      <c r="AL56" s="27"/>
      <c r="AM56" s="43"/>
      <c r="AN56" s="43"/>
      <c r="AO56" s="43"/>
      <c r="AP56" s="43"/>
      <c r="AQ56" s="40">
        <f t="shared" si="11"/>
        <v>3</v>
      </c>
      <c r="AR56" s="3">
        <f t="shared" si="12"/>
        <v>68</v>
      </c>
      <c r="AS56" s="41">
        <f t="shared" si="8"/>
        <v>4.4117647058823532E-2</v>
      </c>
    </row>
    <row r="57" spans="1:45" ht="12.75" customHeight="1" x14ac:dyDescent="0.2">
      <c r="A57" s="177"/>
      <c r="B57" s="173"/>
      <c r="C57" s="39" t="s">
        <v>79</v>
      </c>
      <c r="D57" s="46"/>
      <c r="E57" s="26"/>
      <c r="F57" s="27"/>
      <c r="G57" s="27"/>
      <c r="H57" s="27"/>
      <c r="I57" s="26"/>
      <c r="J57" s="27"/>
      <c r="K57" s="27"/>
      <c r="L57" s="27"/>
      <c r="M57" s="26"/>
      <c r="N57" s="27"/>
      <c r="O57" s="27"/>
      <c r="P57" s="27"/>
      <c r="Q57" s="26"/>
      <c r="R57" s="120" t="s">
        <v>141</v>
      </c>
      <c r="S57" s="27"/>
      <c r="T57" s="27"/>
      <c r="U57" s="26"/>
      <c r="V57" s="27"/>
      <c r="W57" s="27"/>
      <c r="X57" s="26"/>
      <c r="Y57" s="27"/>
      <c r="Z57" s="120" t="s">
        <v>141</v>
      </c>
      <c r="AA57" s="27"/>
      <c r="AB57" s="26"/>
      <c r="AC57" s="27"/>
      <c r="AD57" s="43"/>
      <c r="AE57" s="26"/>
      <c r="AF57" s="26"/>
      <c r="AG57" s="120" t="s">
        <v>141</v>
      </c>
      <c r="AH57" s="27"/>
      <c r="AI57" s="43"/>
      <c r="AJ57" s="26"/>
      <c r="AK57" s="27"/>
      <c r="AL57" s="27"/>
      <c r="AM57" s="43"/>
      <c r="AN57" s="43"/>
      <c r="AO57" s="43"/>
      <c r="AP57" s="43"/>
      <c r="AQ57" s="40">
        <f t="shared" si="11"/>
        <v>3</v>
      </c>
      <c r="AR57" s="3">
        <f t="shared" si="12"/>
        <v>68</v>
      </c>
      <c r="AS57" s="41">
        <f t="shared" si="8"/>
        <v>4.4117647058823532E-2</v>
      </c>
    </row>
    <row r="58" spans="1:45" ht="12.75" customHeight="1" x14ac:dyDescent="0.2">
      <c r="A58" s="177"/>
      <c r="B58" s="173"/>
      <c r="C58" s="39" t="s">
        <v>80</v>
      </c>
      <c r="D58" s="46"/>
      <c r="E58" s="26"/>
      <c r="F58" s="27"/>
      <c r="G58" s="27"/>
      <c r="H58" s="27"/>
      <c r="I58" s="26"/>
      <c r="J58" s="27"/>
      <c r="K58" s="27"/>
      <c r="L58" s="27"/>
      <c r="M58" s="26"/>
      <c r="N58" s="27"/>
      <c r="O58" s="27"/>
      <c r="P58" s="27"/>
      <c r="Q58" s="26"/>
      <c r="R58" s="120" t="s">
        <v>141</v>
      </c>
      <c r="S58" s="27"/>
      <c r="T58" s="27"/>
      <c r="U58" s="26"/>
      <c r="V58" s="27"/>
      <c r="W58" s="27"/>
      <c r="X58" s="26"/>
      <c r="Y58" s="27"/>
      <c r="Z58" s="120" t="s">
        <v>141</v>
      </c>
      <c r="AA58" s="27"/>
      <c r="AB58" s="26"/>
      <c r="AC58" s="27"/>
      <c r="AD58" s="43"/>
      <c r="AE58" s="26"/>
      <c r="AF58" s="26"/>
      <c r="AG58" s="120" t="s">
        <v>141</v>
      </c>
      <c r="AH58" s="27"/>
      <c r="AI58" s="43"/>
      <c r="AJ58" s="26"/>
      <c r="AK58" s="27"/>
      <c r="AL58" s="27"/>
      <c r="AM58" s="43"/>
      <c r="AN58" s="43"/>
      <c r="AO58" s="43"/>
      <c r="AP58" s="43"/>
      <c r="AQ58" s="40">
        <f t="shared" si="11"/>
        <v>3</v>
      </c>
      <c r="AR58" s="3">
        <f t="shared" si="12"/>
        <v>68</v>
      </c>
      <c r="AS58" s="41">
        <f t="shared" si="8"/>
        <v>4.4117647058823532E-2</v>
      </c>
    </row>
    <row r="59" spans="1:45" ht="12.75" customHeight="1" x14ac:dyDescent="0.2">
      <c r="A59" s="177"/>
      <c r="B59" s="174"/>
      <c r="C59" s="93" t="s">
        <v>142</v>
      </c>
      <c r="D59" s="46"/>
      <c r="E59" s="26"/>
      <c r="F59" s="27"/>
      <c r="G59" s="27"/>
      <c r="H59" s="27"/>
      <c r="I59" s="26"/>
      <c r="J59" s="27"/>
      <c r="K59" s="27"/>
      <c r="L59" s="27"/>
      <c r="M59" s="26"/>
      <c r="N59" s="27"/>
      <c r="O59" s="27"/>
      <c r="P59" s="27"/>
      <c r="Q59" s="26"/>
      <c r="R59" s="120" t="s">
        <v>141</v>
      </c>
      <c r="S59" s="27"/>
      <c r="T59" s="27"/>
      <c r="U59" s="26"/>
      <c r="V59" s="27"/>
      <c r="W59" s="27"/>
      <c r="X59" s="26"/>
      <c r="Y59" s="27"/>
      <c r="Z59" s="120" t="s">
        <v>141</v>
      </c>
      <c r="AA59" s="27"/>
      <c r="AB59" s="26"/>
      <c r="AC59" s="27"/>
      <c r="AD59" s="43"/>
      <c r="AE59" s="26"/>
      <c r="AF59" s="26"/>
      <c r="AG59" s="120" t="s">
        <v>141</v>
      </c>
      <c r="AH59" s="27"/>
      <c r="AI59" s="43"/>
      <c r="AJ59" s="26"/>
      <c r="AK59" s="27"/>
      <c r="AL59" s="27"/>
      <c r="AM59" s="43"/>
      <c r="AN59" s="43"/>
      <c r="AO59" s="43"/>
      <c r="AP59" s="43"/>
      <c r="AQ59" s="40">
        <f t="shared" si="11"/>
        <v>3</v>
      </c>
      <c r="AR59" s="3"/>
      <c r="AS59" s="41"/>
    </row>
    <row r="60" spans="1:45" ht="12.75" customHeight="1" x14ac:dyDescent="0.2">
      <c r="A60" s="177"/>
      <c r="B60" s="124" t="s">
        <v>53</v>
      </c>
      <c r="C60" s="39" t="s">
        <v>78</v>
      </c>
      <c r="D60" s="46"/>
      <c r="E60" s="26"/>
      <c r="F60" s="27"/>
      <c r="G60" s="27"/>
      <c r="H60" s="27"/>
      <c r="I60" s="26"/>
      <c r="J60" s="27"/>
      <c r="K60" s="27"/>
      <c r="L60" s="27"/>
      <c r="M60" s="26"/>
      <c r="N60" s="27"/>
      <c r="O60" s="27"/>
      <c r="P60" s="27"/>
      <c r="Q60" s="26"/>
      <c r="R60" s="27"/>
      <c r="S60" s="27"/>
      <c r="T60" s="27"/>
      <c r="U60" s="26"/>
      <c r="V60" s="27"/>
      <c r="W60" s="27"/>
      <c r="X60" s="26"/>
      <c r="Y60" s="27"/>
      <c r="Z60" s="27"/>
      <c r="AA60" s="43"/>
      <c r="AB60" s="26"/>
      <c r="AC60" s="27"/>
      <c r="AD60" s="27"/>
      <c r="AE60" s="26"/>
      <c r="AF60" s="26"/>
      <c r="AG60" s="27"/>
      <c r="AH60" s="27"/>
      <c r="AI60" s="27"/>
      <c r="AJ60" s="43"/>
      <c r="AK60" s="27"/>
      <c r="AL60" s="27"/>
      <c r="AM60" s="43"/>
      <c r="AN60" s="43"/>
      <c r="AO60" s="43"/>
      <c r="AP60" s="43"/>
      <c r="AQ60" s="40">
        <f t="shared" si="11"/>
        <v>0</v>
      </c>
      <c r="AR60" s="3">
        <f>34*1</f>
        <v>34</v>
      </c>
      <c r="AS60" s="41">
        <f t="shared" si="8"/>
        <v>0</v>
      </c>
    </row>
    <row r="61" spans="1:45" x14ac:dyDescent="0.2">
      <c r="A61" s="177"/>
      <c r="B61" s="125"/>
      <c r="C61" s="39" t="s">
        <v>79</v>
      </c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43"/>
      <c r="AN61" s="43"/>
      <c r="AO61" s="43"/>
      <c r="AP61" s="43"/>
      <c r="AQ61" s="40">
        <f t="shared" si="11"/>
        <v>0</v>
      </c>
      <c r="AR61" s="3">
        <f t="shared" ref="AR61:AR71" si="13">34*1</f>
        <v>34</v>
      </c>
      <c r="AS61" s="41">
        <f t="shared" si="8"/>
        <v>0</v>
      </c>
    </row>
    <row r="62" spans="1:45" s="2" customFormat="1" ht="15" customHeight="1" x14ac:dyDescent="0.2">
      <c r="A62" s="177"/>
      <c r="B62" s="125"/>
      <c r="C62" s="39" t="s">
        <v>80</v>
      </c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 s="2" customFormat="1" ht="15" customHeight="1" x14ac:dyDescent="0.2">
      <c r="A63" s="177"/>
      <c r="B63" s="126"/>
      <c r="C63" s="93" t="s">
        <v>142</v>
      </c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 s="2" customFormat="1" ht="16.5" customHeight="1" x14ac:dyDescent="0.2">
      <c r="A64" s="177"/>
      <c r="B64" s="124" t="s">
        <v>54</v>
      </c>
      <c r="C64" s="39" t="s">
        <v>78</v>
      </c>
      <c r="D64" s="4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40">
        <f t="shared" si="11"/>
        <v>0</v>
      </c>
      <c r="AR64" s="3">
        <f t="shared" si="13"/>
        <v>34</v>
      </c>
      <c r="AS64" s="41">
        <f t="shared" si="8"/>
        <v>0</v>
      </c>
    </row>
    <row r="65" spans="1:45" s="6" customFormat="1" ht="11.25" customHeight="1" x14ac:dyDescent="0.2">
      <c r="A65" s="177"/>
      <c r="B65" s="125"/>
      <c r="C65" s="39" t="s">
        <v>79</v>
      </c>
      <c r="D65" s="42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40">
        <f t="shared" si="11"/>
        <v>0</v>
      </c>
      <c r="AR65" s="3">
        <f t="shared" si="13"/>
        <v>34</v>
      </c>
      <c r="AS65" s="41">
        <f t="shared" si="8"/>
        <v>0</v>
      </c>
    </row>
    <row r="66" spans="1:45" ht="12.75" customHeight="1" x14ac:dyDescent="0.2">
      <c r="A66" s="177"/>
      <c r="B66" s="125"/>
      <c r="C66" s="39" t="s">
        <v>80</v>
      </c>
      <c r="D66" s="46"/>
      <c r="E66" s="26"/>
      <c r="F66" s="26"/>
      <c r="G66" s="27"/>
      <c r="H66" s="26"/>
      <c r="I66" s="26"/>
      <c r="J66" s="45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43"/>
      <c r="AN66" s="43"/>
      <c r="AO66" s="43"/>
      <c r="AP66" s="43"/>
      <c r="AQ66" s="40">
        <f t="shared" si="11"/>
        <v>0</v>
      </c>
      <c r="AR66" s="3">
        <f t="shared" si="13"/>
        <v>34</v>
      </c>
      <c r="AS66" s="41">
        <f t="shared" si="8"/>
        <v>0</v>
      </c>
    </row>
    <row r="67" spans="1:45" ht="12.75" customHeight="1" x14ac:dyDescent="0.2">
      <c r="A67" s="177"/>
      <c r="B67" s="126"/>
      <c r="C67" s="93" t="s">
        <v>142</v>
      </c>
      <c r="D67" s="46"/>
      <c r="E67" s="26"/>
      <c r="F67" s="26"/>
      <c r="G67" s="27"/>
      <c r="H67" s="26"/>
      <c r="I67" s="97"/>
      <c r="J67" s="4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43"/>
      <c r="AN67" s="43"/>
      <c r="AO67" s="43"/>
      <c r="AP67" s="43"/>
      <c r="AQ67" s="40">
        <f t="shared" si="11"/>
        <v>0</v>
      </c>
      <c r="AR67" s="3">
        <f t="shared" si="13"/>
        <v>34</v>
      </c>
      <c r="AS67" s="41">
        <f t="shared" si="8"/>
        <v>0</v>
      </c>
    </row>
    <row r="68" spans="1:45" x14ac:dyDescent="0.2">
      <c r="A68" s="177"/>
      <c r="B68" s="124" t="s">
        <v>55</v>
      </c>
      <c r="C68" s="39" t="s">
        <v>78</v>
      </c>
      <c r="D68" s="46"/>
      <c r="E68" s="26"/>
      <c r="F68" s="26"/>
      <c r="G68" s="26"/>
      <c r="H68" s="27"/>
      <c r="I68" s="45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43"/>
      <c r="AN68" s="43"/>
      <c r="AO68" s="43"/>
      <c r="AP68" s="43"/>
      <c r="AQ68" s="40">
        <f t="shared" si="11"/>
        <v>0</v>
      </c>
      <c r="AR68" s="3">
        <f t="shared" si="13"/>
        <v>34</v>
      </c>
      <c r="AS68" s="41">
        <f t="shared" si="8"/>
        <v>0</v>
      </c>
    </row>
    <row r="69" spans="1:45" x14ac:dyDescent="0.2">
      <c r="A69" s="177"/>
      <c r="B69" s="125"/>
      <c r="C69" s="39" t="s">
        <v>79</v>
      </c>
      <c r="D69" s="46"/>
      <c r="E69" s="26"/>
      <c r="F69" s="27"/>
      <c r="G69" s="27"/>
      <c r="H69" s="45"/>
      <c r="I69" s="26"/>
      <c r="J69" s="27"/>
      <c r="K69" s="27"/>
      <c r="L69" s="27"/>
      <c r="M69" s="26"/>
      <c r="N69" s="27"/>
      <c r="O69" s="27"/>
      <c r="P69" s="27"/>
      <c r="Q69" s="26"/>
      <c r="R69" s="27"/>
      <c r="S69" s="27"/>
      <c r="T69" s="27"/>
      <c r="U69" s="26"/>
      <c r="V69" s="27"/>
      <c r="W69" s="27"/>
      <c r="X69" s="26"/>
      <c r="Y69" s="27"/>
      <c r="Z69" s="27"/>
      <c r="AA69" s="27"/>
      <c r="AB69" s="26"/>
      <c r="AC69" s="27"/>
      <c r="AD69" s="27"/>
      <c r="AE69" s="26"/>
      <c r="AF69" s="26"/>
      <c r="AG69" s="27"/>
      <c r="AH69" s="27"/>
      <c r="AI69" s="27"/>
      <c r="AJ69" s="26"/>
      <c r="AK69" s="27"/>
      <c r="AL69" s="27"/>
      <c r="AM69" s="43"/>
      <c r="AN69" s="43"/>
      <c r="AO69" s="43"/>
      <c r="AP69" s="43"/>
      <c r="AQ69" s="40">
        <f t="shared" si="11"/>
        <v>0</v>
      </c>
      <c r="AR69" s="3">
        <f t="shared" si="13"/>
        <v>34</v>
      </c>
      <c r="AS69" s="41">
        <f t="shared" si="8"/>
        <v>0</v>
      </c>
    </row>
    <row r="70" spans="1:45" x14ac:dyDescent="0.2">
      <c r="A70" s="177"/>
      <c r="B70" s="125"/>
      <c r="C70" s="39" t="s">
        <v>80</v>
      </c>
      <c r="D70" s="46"/>
      <c r="E70" s="26"/>
      <c r="F70" s="27"/>
      <c r="G70" s="45"/>
      <c r="H70" s="27"/>
      <c r="I70" s="26"/>
      <c r="J70" s="27"/>
      <c r="K70" s="27"/>
      <c r="L70" s="27"/>
      <c r="M70" s="26"/>
      <c r="N70" s="27"/>
      <c r="O70" s="27"/>
      <c r="P70" s="27"/>
      <c r="Q70" s="26"/>
      <c r="R70" s="27"/>
      <c r="S70" s="27"/>
      <c r="T70" s="27"/>
      <c r="U70" s="26"/>
      <c r="V70" s="27"/>
      <c r="W70" s="27"/>
      <c r="X70" s="26"/>
      <c r="Y70" s="27"/>
      <c r="Z70" s="27"/>
      <c r="AA70" s="27"/>
      <c r="AB70" s="26"/>
      <c r="AC70" s="27"/>
      <c r="AD70" s="27"/>
      <c r="AE70" s="26"/>
      <c r="AF70" s="26"/>
      <c r="AG70" s="27"/>
      <c r="AH70" s="27"/>
      <c r="AI70" s="27"/>
      <c r="AJ70" s="26"/>
      <c r="AK70" s="27"/>
      <c r="AL70" s="27"/>
      <c r="AM70" s="43"/>
      <c r="AN70" s="43"/>
      <c r="AO70" s="43"/>
      <c r="AP70" s="43"/>
      <c r="AQ70" s="40">
        <f t="shared" si="11"/>
        <v>0</v>
      </c>
      <c r="AR70" s="3">
        <f t="shared" si="13"/>
        <v>34</v>
      </c>
      <c r="AS70" s="41">
        <f t="shared" si="8"/>
        <v>0</v>
      </c>
    </row>
    <row r="71" spans="1:45" x14ac:dyDescent="0.2">
      <c r="A71" s="177"/>
      <c r="B71" s="126"/>
      <c r="C71" s="93" t="s">
        <v>142</v>
      </c>
      <c r="D71" s="46"/>
      <c r="E71" s="26"/>
      <c r="F71" s="27"/>
      <c r="G71" s="45"/>
      <c r="H71" s="98"/>
      <c r="I71" s="26"/>
      <c r="J71" s="27"/>
      <c r="K71" s="27"/>
      <c r="L71" s="27"/>
      <c r="M71" s="26"/>
      <c r="N71" s="27"/>
      <c r="O71" s="27"/>
      <c r="P71" s="27"/>
      <c r="Q71" s="26"/>
      <c r="R71" s="27"/>
      <c r="S71" s="27"/>
      <c r="T71" s="27"/>
      <c r="U71" s="26"/>
      <c r="V71" s="27"/>
      <c r="W71" s="27"/>
      <c r="X71" s="26"/>
      <c r="Y71" s="27"/>
      <c r="Z71" s="27"/>
      <c r="AA71" s="27"/>
      <c r="AB71" s="26"/>
      <c r="AC71" s="27"/>
      <c r="AD71" s="27"/>
      <c r="AE71" s="26"/>
      <c r="AF71" s="26"/>
      <c r="AG71" s="27"/>
      <c r="AH71" s="27"/>
      <c r="AI71" s="27"/>
      <c r="AJ71" s="26"/>
      <c r="AK71" s="27"/>
      <c r="AL71" s="27"/>
      <c r="AM71" s="43"/>
      <c r="AN71" s="43"/>
      <c r="AO71" s="43"/>
      <c r="AP71" s="43"/>
      <c r="AQ71" s="40">
        <f t="shared" si="11"/>
        <v>0</v>
      </c>
      <c r="AR71" s="3">
        <f t="shared" si="13"/>
        <v>34</v>
      </c>
      <c r="AS71" s="41">
        <f t="shared" si="8"/>
        <v>0</v>
      </c>
    </row>
    <row r="72" spans="1:45" ht="12.95" customHeight="1" x14ac:dyDescent="0.2">
      <c r="A72" s="177"/>
      <c r="B72" s="160" t="s">
        <v>75</v>
      </c>
      <c r="C72" s="39" t="s">
        <v>78</v>
      </c>
      <c r="D72" s="46"/>
      <c r="E72" s="26"/>
      <c r="F72" s="27"/>
      <c r="G72" s="27"/>
      <c r="H72" s="45"/>
      <c r="I72" s="27"/>
      <c r="J72" s="27"/>
      <c r="K72" s="27"/>
      <c r="L72" s="27"/>
      <c r="M72" s="26"/>
      <c r="N72" s="27"/>
      <c r="O72" s="27"/>
      <c r="P72" s="27"/>
      <c r="Q72" s="26"/>
      <c r="R72" s="27"/>
      <c r="S72" s="27"/>
      <c r="T72" s="27"/>
      <c r="U72" s="26"/>
      <c r="V72" s="27"/>
      <c r="W72" s="27"/>
      <c r="X72" s="26"/>
      <c r="Y72" s="27"/>
      <c r="Z72" s="27"/>
      <c r="AA72" s="27"/>
      <c r="AB72" s="43"/>
      <c r="AC72" s="43"/>
      <c r="AD72" s="43"/>
      <c r="AE72" s="26"/>
      <c r="AF72" s="26"/>
      <c r="AG72" s="27"/>
      <c r="AH72" s="27"/>
      <c r="AI72" s="27"/>
      <c r="AJ72" s="26"/>
      <c r="AK72" s="27"/>
      <c r="AL72" s="27"/>
      <c r="AM72" s="43"/>
      <c r="AN72" s="43"/>
      <c r="AO72" s="43"/>
      <c r="AP72" s="43"/>
      <c r="AQ72" s="40">
        <f t="shared" si="11"/>
        <v>0</v>
      </c>
      <c r="AR72" s="3">
        <f>34*2</f>
        <v>68</v>
      </c>
      <c r="AS72" s="41">
        <f t="shared" si="8"/>
        <v>0</v>
      </c>
    </row>
    <row r="73" spans="1:45" ht="12.75" customHeight="1" x14ac:dyDescent="0.2">
      <c r="A73" s="177"/>
      <c r="B73" s="175"/>
      <c r="C73" s="39" t="s">
        <v>79</v>
      </c>
      <c r="D73" s="46"/>
      <c r="E73" s="26"/>
      <c r="F73" s="27"/>
      <c r="G73" s="27"/>
      <c r="H73" s="27"/>
      <c r="I73" s="26"/>
      <c r="J73" s="27"/>
      <c r="K73" s="27"/>
      <c r="L73" s="27"/>
      <c r="M73" s="26"/>
      <c r="N73" s="27"/>
      <c r="O73" s="27"/>
      <c r="P73" s="27"/>
      <c r="Q73" s="26"/>
      <c r="R73" s="27"/>
      <c r="S73" s="27"/>
      <c r="T73" s="27"/>
      <c r="U73" s="26"/>
      <c r="V73" s="27"/>
      <c r="W73" s="27"/>
      <c r="X73" s="26"/>
      <c r="Y73" s="27"/>
      <c r="Z73" s="27"/>
      <c r="AA73" s="27"/>
      <c r="AB73" s="27"/>
      <c r="AC73" s="27"/>
      <c r="AD73" s="26"/>
      <c r="AE73" s="26"/>
      <c r="AF73" s="26"/>
      <c r="AG73" s="26"/>
      <c r="AH73" s="43"/>
      <c r="AI73" s="43"/>
      <c r="AJ73" s="43"/>
      <c r="AK73" s="27"/>
      <c r="AL73" s="27"/>
      <c r="AM73" s="43"/>
      <c r="AN73" s="43"/>
      <c r="AO73" s="43"/>
      <c r="AP73" s="43"/>
      <c r="AQ73" s="40">
        <f t="shared" si="11"/>
        <v>0</v>
      </c>
      <c r="AR73" s="3">
        <f t="shared" ref="AR73:AR74" si="14">34*2</f>
        <v>68</v>
      </c>
      <c r="AS73" s="41">
        <f t="shared" si="8"/>
        <v>0</v>
      </c>
    </row>
    <row r="74" spans="1:45" x14ac:dyDescent="0.2">
      <c r="A74" s="177"/>
      <c r="B74" s="175"/>
      <c r="C74" s="39" t="s">
        <v>80</v>
      </c>
      <c r="D74" s="46"/>
      <c r="E74" s="26"/>
      <c r="F74" s="27"/>
      <c r="G74" s="27"/>
      <c r="H74" s="27"/>
      <c r="I74" s="26"/>
      <c r="J74" s="27"/>
      <c r="K74" s="27"/>
      <c r="L74" s="27"/>
      <c r="M74" s="26"/>
      <c r="N74" s="27"/>
      <c r="O74" s="27"/>
      <c r="P74" s="27"/>
      <c r="Q74" s="26"/>
      <c r="R74" s="27"/>
      <c r="S74" s="27"/>
      <c r="T74" s="27"/>
      <c r="U74" s="26"/>
      <c r="V74" s="27"/>
      <c r="W74" s="27"/>
      <c r="X74" s="26"/>
      <c r="Y74" s="27"/>
      <c r="Z74" s="27"/>
      <c r="AA74" s="27"/>
      <c r="AB74" s="27"/>
      <c r="AC74" s="27"/>
      <c r="AD74" s="26"/>
      <c r="AE74" s="26"/>
      <c r="AF74" s="26"/>
      <c r="AG74" s="26"/>
      <c r="AH74" s="43"/>
      <c r="AI74" s="43"/>
      <c r="AJ74" s="43"/>
      <c r="AK74" s="27"/>
      <c r="AL74" s="27"/>
      <c r="AM74" s="43"/>
      <c r="AN74" s="43"/>
      <c r="AO74" s="43"/>
      <c r="AP74" s="43"/>
      <c r="AQ74" s="40">
        <f t="shared" si="11"/>
        <v>0</v>
      </c>
      <c r="AR74" s="3">
        <f t="shared" si="14"/>
        <v>68</v>
      </c>
      <c r="AS74" s="41">
        <f t="shared" si="8"/>
        <v>0</v>
      </c>
    </row>
    <row r="75" spans="1:45" x14ac:dyDescent="0.2">
      <c r="A75" s="99"/>
      <c r="B75" s="175"/>
      <c r="C75" s="93" t="s">
        <v>142</v>
      </c>
      <c r="D75" s="97"/>
      <c r="E75" s="97"/>
      <c r="F75" s="98"/>
      <c r="G75" s="98"/>
      <c r="H75" s="98"/>
      <c r="I75" s="97"/>
      <c r="J75" s="98"/>
      <c r="K75" s="98"/>
      <c r="L75" s="98"/>
      <c r="M75" s="97"/>
      <c r="N75" s="98"/>
      <c r="O75" s="98"/>
      <c r="P75" s="98"/>
      <c r="Q75" s="97"/>
      <c r="R75" s="98"/>
      <c r="S75" s="98"/>
      <c r="T75" s="98"/>
      <c r="U75" s="97"/>
      <c r="V75" s="98"/>
      <c r="W75" s="98"/>
      <c r="X75" s="97"/>
      <c r="Y75" s="98"/>
      <c r="Z75" s="98"/>
      <c r="AA75" s="98"/>
      <c r="AB75" s="98"/>
      <c r="AC75" s="98"/>
      <c r="AD75" s="97"/>
      <c r="AE75" s="97"/>
      <c r="AF75" s="97"/>
      <c r="AG75" s="97"/>
      <c r="AH75" s="100"/>
      <c r="AI75" s="100"/>
      <c r="AJ75" s="100"/>
      <c r="AK75" s="98"/>
      <c r="AL75" s="98"/>
      <c r="AM75" s="100"/>
      <c r="AN75" s="100"/>
      <c r="AO75" s="100"/>
      <c r="AP75" s="100"/>
      <c r="AQ75" s="101"/>
      <c r="AR75" s="33"/>
      <c r="AS75" s="102"/>
    </row>
    <row r="76" spans="1:45" s="45" customFormat="1" ht="27" customHeight="1" x14ac:dyDescent="0.3">
      <c r="A76" s="69"/>
      <c r="B76" s="70"/>
      <c r="C76" s="70"/>
      <c r="D76" s="70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9"/>
      <c r="AN76" s="69"/>
      <c r="AO76" s="69"/>
      <c r="AP76" s="69"/>
      <c r="AQ76" s="69"/>
      <c r="AR76" s="69"/>
      <c r="AS76" s="69"/>
    </row>
    <row r="77" spans="1:45" s="45" customFormat="1" ht="114" customHeight="1" x14ac:dyDescent="0.2">
      <c r="A77" s="168" t="s">
        <v>23</v>
      </c>
      <c r="B77" s="168"/>
      <c r="C77" s="168"/>
      <c r="D77" s="168"/>
      <c r="E77" s="151" t="s">
        <v>40</v>
      </c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3"/>
      <c r="AQ77" s="134" t="s">
        <v>20</v>
      </c>
      <c r="AR77" s="134" t="s">
        <v>22</v>
      </c>
      <c r="AS77" s="143" t="s">
        <v>21</v>
      </c>
    </row>
    <row r="78" spans="1:45" s="2" customFormat="1" x14ac:dyDescent="0.2">
      <c r="A78" s="144" t="s">
        <v>0</v>
      </c>
      <c r="B78" s="145"/>
      <c r="C78" s="124" t="s">
        <v>64</v>
      </c>
      <c r="D78" s="23" t="s">
        <v>18</v>
      </c>
      <c r="E78" s="131" t="s">
        <v>1</v>
      </c>
      <c r="F78" s="131"/>
      <c r="G78" s="131"/>
      <c r="H78" s="131"/>
      <c r="I78" s="131" t="s">
        <v>2</v>
      </c>
      <c r="J78" s="131"/>
      <c r="K78" s="131"/>
      <c r="L78" s="131"/>
      <c r="M78" s="131" t="s">
        <v>3</v>
      </c>
      <c r="N78" s="131"/>
      <c r="O78" s="131"/>
      <c r="P78" s="131"/>
      <c r="Q78" s="131" t="s">
        <v>4</v>
      </c>
      <c r="R78" s="131"/>
      <c r="S78" s="131"/>
      <c r="T78" s="131"/>
      <c r="U78" s="131" t="s">
        <v>5</v>
      </c>
      <c r="V78" s="131"/>
      <c r="W78" s="131"/>
      <c r="X78" s="131" t="s">
        <v>6</v>
      </c>
      <c r="Y78" s="131"/>
      <c r="Z78" s="131"/>
      <c r="AA78" s="131"/>
      <c r="AB78" s="131" t="s">
        <v>7</v>
      </c>
      <c r="AC78" s="131"/>
      <c r="AD78" s="131"/>
      <c r="AE78" s="131" t="s">
        <v>8</v>
      </c>
      <c r="AF78" s="131"/>
      <c r="AG78" s="131"/>
      <c r="AH78" s="131"/>
      <c r="AI78" s="131"/>
      <c r="AJ78" s="131" t="s">
        <v>9</v>
      </c>
      <c r="AK78" s="131"/>
      <c r="AL78" s="131"/>
      <c r="AM78" s="131" t="s">
        <v>10</v>
      </c>
      <c r="AN78" s="131"/>
      <c r="AO78" s="131"/>
      <c r="AP78" s="131"/>
      <c r="AQ78" s="134"/>
      <c r="AR78" s="134"/>
      <c r="AS78" s="143"/>
    </row>
    <row r="79" spans="1:45" s="2" customFormat="1" ht="16.5" customHeight="1" x14ac:dyDescent="0.2">
      <c r="A79" s="146"/>
      <c r="B79" s="147"/>
      <c r="C79" s="126"/>
      <c r="D79" s="23" t="s">
        <v>19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134"/>
      <c r="AR79" s="134"/>
      <c r="AS79" s="143"/>
    </row>
    <row r="80" spans="1:45" s="6" customFormat="1" ht="11.25" customHeight="1" x14ac:dyDescent="0.2">
      <c r="A80" s="176" t="s">
        <v>25</v>
      </c>
      <c r="B80" s="124" t="s">
        <v>13</v>
      </c>
      <c r="C80" s="39" t="s">
        <v>81</v>
      </c>
      <c r="D80" s="103"/>
      <c r="E80" s="26"/>
      <c r="F80" s="120" t="s">
        <v>141</v>
      </c>
      <c r="G80" s="43"/>
      <c r="H80" s="120" t="s">
        <v>141</v>
      </c>
      <c r="I80" s="43"/>
      <c r="J80" s="43"/>
      <c r="K80" s="120" t="s">
        <v>141</v>
      </c>
      <c r="L80" s="9"/>
      <c r="M80" s="43"/>
      <c r="N80" s="120" t="s">
        <v>141</v>
      </c>
      <c r="O80" s="43"/>
      <c r="P80" s="9"/>
      <c r="Q80" s="120" t="s">
        <v>141</v>
      </c>
      <c r="R80" s="26"/>
      <c r="S80" s="26"/>
      <c r="T80" s="120" t="s">
        <v>141</v>
      </c>
      <c r="U80" s="26"/>
      <c r="V80" s="26"/>
      <c r="W80" s="120" t="s">
        <v>141</v>
      </c>
      <c r="X80" s="26"/>
      <c r="Y80" s="26"/>
      <c r="Z80" s="120" t="s">
        <v>141</v>
      </c>
      <c r="AA80" s="26"/>
      <c r="AB80" s="26"/>
      <c r="AC80" s="120" t="s">
        <v>141</v>
      </c>
      <c r="AD80" s="26"/>
      <c r="AE80" s="120" t="s">
        <v>141</v>
      </c>
      <c r="AF80" s="26"/>
      <c r="AG80" s="26"/>
      <c r="AH80" s="120" t="s">
        <v>141</v>
      </c>
      <c r="AI80" s="26"/>
      <c r="AJ80" s="26"/>
      <c r="AK80" s="9"/>
      <c r="AL80" s="120" t="s">
        <v>141</v>
      </c>
      <c r="AM80" s="43"/>
      <c r="AN80" s="43"/>
      <c r="AO80" s="43"/>
      <c r="AP80" s="43"/>
      <c r="AQ80" s="40">
        <f>COUNTA(E80:AP80)</f>
        <v>12</v>
      </c>
      <c r="AR80" s="3">
        <f>34*5</f>
        <v>170</v>
      </c>
      <c r="AS80" s="41">
        <f>AQ80/AR80</f>
        <v>7.0588235294117646E-2</v>
      </c>
    </row>
    <row r="81" spans="1:45" s="6" customFormat="1" ht="15" customHeight="1" x14ac:dyDescent="0.2">
      <c r="A81" s="177"/>
      <c r="B81" s="125"/>
      <c r="C81" s="39" t="s">
        <v>82</v>
      </c>
      <c r="D81" s="103"/>
      <c r="E81" s="26"/>
      <c r="F81" s="120" t="s">
        <v>141</v>
      </c>
      <c r="G81" s="43"/>
      <c r="H81" s="120" t="s">
        <v>141</v>
      </c>
      <c r="I81" s="43"/>
      <c r="J81" s="43"/>
      <c r="K81" s="120" t="s">
        <v>141</v>
      </c>
      <c r="L81" s="9"/>
      <c r="M81" s="43"/>
      <c r="N81" s="120" t="s">
        <v>141</v>
      </c>
      <c r="O81" s="43"/>
      <c r="P81" s="9"/>
      <c r="Q81" s="120" t="s">
        <v>141</v>
      </c>
      <c r="R81" s="26"/>
      <c r="S81" s="26"/>
      <c r="T81" s="120" t="s">
        <v>141</v>
      </c>
      <c r="U81" s="26"/>
      <c r="V81" s="26"/>
      <c r="W81" s="120" t="s">
        <v>141</v>
      </c>
      <c r="X81" s="26"/>
      <c r="Y81" s="26"/>
      <c r="Z81" s="120" t="s">
        <v>141</v>
      </c>
      <c r="AA81" s="26"/>
      <c r="AB81" s="26"/>
      <c r="AC81" s="120" t="s">
        <v>141</v>
      </c>
      <c r="AD81" s="26"/>
      <c r="AE81" s="120" t="s">
        <v>141</v>
      </c>
      <c r="AF81" s="26"/>
      <c r="AG81" s="26"/>
      <c r="AH81" s="120" t="s">
        <v>141</v>
      </c>
      <c r="AI81" s="26"/>
      <c r="AJ81" s="26"/>
      <c r="AK81" s="9"/>
      <c r="AL81" s="120" t="s">
        <v>141</v>
      </c>
      <c r="AM81" s="43"/>
      <c r="AN81" s="43"/>
      <c r="AO81" s="43"/>
      <c r="AP81" s="43"/>
      <c r="AQ81" s="40">
        <f>COUNTA(E81:AP81)</f>
        <v>12</v>
      </c>
      <c r="AR81" s="3">
        <f t="shared" ref="AR81:AR83" si="15">34*5</f>
        <v>170</v>
      </c>
      <c r="AS81" s="41">
        <f t="shared" ref="AS81:AS115" si="16">AQ81/AR81</f>
        <v>7.0588235294117646E-2</v>
      </c>
    </row>
    <row r="82" spans="1:45" s="6" customFormat="1" ht="12.75" customHeight="1" x14ac:dyDescent="0.2">
      <c r="A82" s="177"/>
      <c r="B82" s="125"/>
      <c r="C82" s="39" t="s">
        <v>83</v>
      </c>
      <c r="D82" s="103"/>
      <c r="E82" s="26"/>
      <c r="F82" s="120" t="s">
        <v>141</v>
      </c>
      <c r="G82" s="43"/>
      <c r="H82" s="120" t="s">
        <v>141</v>
      </c>
      <c r="I82" s="43"/>
      <c r="J82" s="43"/>
      <c r="K82" s="120" t="s">
        <v>141</v>
      </c>
      <c r="L82" s="9"/>
      <c r="M82" s="43"/>
      <c r="N82" s="120" t="s">
        <v>141</v>
      </c>
      <c r="O82" s="43"/>
      <c r="P82" s="9"/>
      <c r="Q82" s="120" t="s">
        <v>141</v>
      </c>
      <c r="R82" s="27"/>
      <c r="S82" s="27"/>
      <c r="T82" s="120" t="s">
        <v>141</v>
      </c>
      <c r="U82" s="26"/>
      <c r="V82" s="27"/>
      <c r="W82" s="120" t="s">
        <v>141</v>
      </c>
      <c r="X82" s="26"/>
      <c r="Y82" s="27"/>
      <c r="Z82" s="120" t="s">
        <v>141</v>
      </c>
      <c r="AA82" s="27"/>
      <c r="AB82" s="26"/>
      <c r="AC82" s="120" t="s">
        <v>141</v>
      </c>
      <c r="AD82" s="27"/>
      <c r="AE82" s="120" t="s">
        <v>141</v>
      </c>
      <c r="AF82" s="26"/>
      <c r="AG82" s="27"/>
      <c r="AH82" s="120" t="s">
        <v>141</v>
      </c>
      <c r="AI82" s="27"/>
      <c r="AJ82" s="26"/>
      <c r="AK82" s="9"/>
      <c r="AL82" s="120" t="s">
        <v>141</v>
      </c>
      <c r="AM82" s="43"/>
      <c r="AN82" s="43"/>
      <c r="AO82" s="43"/>
      <c r="AP82" s="43"/>
      <c r="AQ82" s="40">
        <f t="shared" ref="AQ82:AQ85" si="17">COUNTA(E82:AP82)</f>
        <v>12</v>
      </c>
      <c r="AR82" s="3">
        <f t="shared" si="15"/>
        <v>170</v>
      </c>
      <c r="AS82" s="41">
        <f t="shared" si="16"/>
        <v>7.0588235294117646E-2</v>
      </c>
    </row>
    <row r="83" spans="1:45" s="6" customFormat="1" ht="12.75" customHeight="1" x14ac:dyDescent="0.2">
      <c r="A83" s="177"/>
      <c r="B83" s="126"/>
      <c r="C83" s="93" t="s">
        <v>144</v>
      </c>
      <c r="D83" s="103"/>
      <c r="E83" s="26"/>
      <c r="F83" s="120" t="s">
        <v>141</v>
      </c>
      <c r="G83" s="43"/>
      <c r="H83" s="120" t="s">
        <v>141</v>
      </c>
      <c r="I83" s="43"/>
      <c r="J83" s="43"/>
      <c r="K83" s="120" t="s">
        <v>141</v>
      </c>
      <c r="L83" s="9"/>
      <c r="M83" s="43"/>
      <c r="N83" s="120" t="s">
        <v>141</v>
      </c>
      <c r="O83" s="43"/>
      <c r="P83" s="9"/>
      <c r="Q83" s="120" t="s">
        <v>141</v>
      </c>
      <c r="R83" s="27"/>
      <c r="S83" s="27"/>
      <c r="T83" s="120" t="s">
        <v>141</v>
      </c>
      <c r="U83" s="26"/>
      <c r="V83" s="27"/>
      <c r="W83" s="120" t="s">
        <v>141</v>
      </c>
      <c r="X83" s="26"/>
      <c r="Y83" s="27"/>
      <c r="Z83" s="120" t="s">
        <v>141</v>
      </c>
      <c r="AA83" s="27"/>
      <c r="AB83" s="26"/>
      <c r="AC83" s="120" t="s">
        <v>141</v>
      </c>
      <c r="AD83" s="27"/>
      <c r="AE83" s="120" t="s">
        <v>141</v>
      </c>
      <c r="AF83" s="26"/>
      <c r="AG83" s="27"/>
      <c r="AH83" s="120" t="s">
        <v>141</v>
      </c>
      <c r="AI83" s="27"/>
      <c r="AJ83" s="26"/>
      <c r="AK83" s="9"/>
      <c r="AL83" s="120" t="s">
        <v>141</v>
      </c>
      <c r="AM83" s="43"/>
      <c r="AN83" s="43"/>
      <c r="AO83" s="43"/>
      <c r="AP83" s="43"/>
      <c r="AQ83" s="40">
        <f t="shared" si="17"/>
        <v>12</v>
      </c>
      <c r="AR83" s="3">
        <f t="shared" si="15"/>
        <v>170</v>
      </c>
      <c r="AS83" s="41">
        <f t="shared" si="16"/>
        <v>7.0588235294117646E-2</v>
      </c>
    </row>
    <row r="84" spans="1:45" s="6" customFormat="1" ht="15" customHeight="1" x14ac:dyDescent="0.2">
      <c r="A84" s="177"/>
      <c r="B84" s="124" t="s">
        <v>11</v>
      </c>
      <c r="C84" s="39" t="s">
        <v>81</v>
      </c>
      <c r="D84" s="103"/>
      <c r="E84" s="26"/>
      <c r="F84" s="120" t="s">
        <v>141</v>
      </c>
      <c r="G84" s="9"/>
      <c r="H84" s="43"/>
      <c r="I84" s="120" t="s">
        <v>141</v>
      </c>
      <c r="J84" s="43"/>
      <c r="K84" s="120" t="s">
        <v>141</v>
      </c>
      <c r="L84" s="9"/>
      <c r="M84" s="43"/>
      <c r="N84" s="120" t="s">
        <v>141</v>
      </c>
      <c r="O84" s="43"/>
      <c r="P84" s="9"/>
      <c r="Q84" s="120" t="s">
        <v>141</v>
      </c>
      <c r="R84" s="27"/>
      <c r="S84" s="27"/>
      <c r="T84" s="120" t="s">
        <v>141</v>
      </c>
      <c r="U84" s="26"/>
      <c r="V84" s="120" t="s">
        <v>141</v>
      </c>
      <c r="W84" s="27"/>
      <c r="X84" s="26"/>
      <c r="Y84" s="27"/>
      <c r="Z84" s="27"/>
      <c r="AA84" s="120" t="s">
        <v>141</v>
      </c>
      <c r="AB84" s="26"/>
      <c r="AC84" s="27"/>
      <c r="AD84" s="120" t="s">
        <v>141</v>
      </c>
      <c r="AE84" s="26"/>
      <c r="AF84" s="120" t="s">
        <v>141</v>
      </c>
      <c r="AG84" s="27"/>
      <c r="AH84" s="120" t="s">
        <v>141</v>
      </c>
      <c r="AI84" s="27"/>
      <c r="AJ84" s="26"/>
      <c r="AK84" s="120" t="s">
        <v>141</v>
      </c>
      <c r="AL84" s="27"/>
      <c r="AM84" s="43"/>
      <c r="AN84" s="43"/>
      <c r="AO84" s="43"/>
      <c r="AP84" s="43"/>
      <c r="AQ84" s="40">
        <f t="shared" si="17"/>
        <v>12</v>
      </c>
      <c r="AR84" s="3">
        <f>34*4</f>
        <v>136</v>
      </c>
      <c r="AS84" s="41">
        <f t="shared" si="16"/>
        <v>8.8235294117647065E-2</v>
      </c>
    </row>
    <row r="85" spans="1:45" s="6" customFormat="1" ht="15" customHeight="1" x14ac:dyDescent="0.2">
      <c r="A85" s="177"/>
      <c r="B85" s="125"/>
      <c r="C85" s="39" t="s">
        <v>82</v>
      </c>
      <c r="D85" s="103"/>
      <c r="E85" s="26"/>
      <c r="F85" s="120" t="s">
        <v>141</v>
      </c>
      <c r="G85" s="9"/>
      <c r="H85" s="43"/>
      <c r="I85" s="120" t="s">
        <v>141</v>
      </c>
      <c r="J85" s="27"/>
      <c r="K85" s="120" t="s">
        <v>141</v>
      </c>
      <c r="L85" s="9"/>
      <c r="M85" s="26"/>
      <c r="N85" s="120" t="s">
        <v>141</v>
      </c>
      <c r="O85" s="27"/>
      <c r="P85" s="9"/>
      <c r="Q85" s="120" t="s">
        <v>141</v>
      </c>
      <c r="R85" s="27"/>
      <c r="S85" s="27"/>
      <c r="T85" s="120" t="s">
        <v>141</v>
      </c>
      <c r="U85" s="26"/>
      <c r="V85" s="120" t="s">
        <v>141</v>
      </c>
      <c r="W85" s="27"/>
      <c r="X85" s="26"/>
      <c r="Y85" s="27"/>
      <c r="Z85" s="27"/>
      <c r="AA85" s="120" t="s">
        <v>141</v>
      </c>
      <c r="AB85" s="43"/>
      <c r="AC85" s="43"/>
      <c r="AD85" s="120" t="s">
        <v>141</v>
      </c>
      <c r="AE85" s="26"/>
      <c r="AF85" s="120" t="s">
        <v>141</v>
      </c>
      <c r="AG85" s="27"/>
      <c r="AH85" s="120" t="s">
        <v>141</v>
      </c>
      <c r="AI85" s="27"/>
      <c r="AJ85" s="26"/>
      <c r="AK85" s="120" t="s">
        <v>141</v>
      </c>
      <c r="AL85" s="27"/>
      <c r="AM85" s="43"/>
      <c r="AN85" s="43"/>
      <c r="AO85" s="43"/>
      <c r="AP85" s="43"/>
      <c r="AQ85" s="40">
        <f t="shared" si="17"/>
        <v>12</v>
      </c>
      <c r="AR85" s="3">
        <f t="shared" ref="AR85:AR91" si="18">34*4</f>
        <v>136</v>
      </c>
      <c r="AS85" s="41">
        <f t="shared" si="16"/>
        <v>8.8235294117647065E-2</v>
      </c>
    </row>
    <row r="86" spans="1:45" s="6" customFormat="1" ht="15" customHeight="1" x14ac:dyDescent="0.2">
      <c r="A86" s="177"/>
      <c r="B86" s="125"/>
      <c r="C86" s="39" t="s">
        <v>83</v>
      </c>
      <c r="D86" s="103"/>
      <c r="E86" s="26"/>
      <c r="F86" s="120" t="s">
        <v>141</v>
      </c>
      <c r="G86" s="9"/>
      <c r="H86" s="26"/>
      <c r="I86" s="120" t="s">
        <v>141</v>
      </c>
      <c r="J86" s="43"/>
      <c r="K86" s="120" t="s">
        <v>141</v>
      </c>
      <c r="L86" s="9"/>
      <c r="M86" s="26"/>
      <c r="N86" s="120" t="s">
        <v>141</v>
      </c>
      <c r="O86" s="26"/>
      <c r="P86" s="9"/>
      <c r="Q86" s="120" t="s">
        <v>141</v>
      </c>
      <c r="R86" s="27"/>
      <c r="S86" s="27"/>
      <c r="T86" s="120" t="s">
        <v>141</v>
      </c>
      <c r="U86" s="26"/>
      <c r="V86" s="120" t="s">
        <v>141</v>
      </c>
      <c r="W86" s="27"/>
      <c r="X86" s="26"/>
      <c r="Y86" s="27"/>
      <c r="Z86" s="27"/>
      <c r="AA86" s="120" t="s">
        <v>141</v>
      </c>
      <c r="AB86" s="27"/>
      <c r="AC86" s="27"/>
      <c r="AD86" s="120" t="s">
        <v>141</v>
      </c>
      <c r="AE86" s="26"/>
      <c r="AF86" s="120" t="s">
        <v>141</v>
      </c>
      <c r="AG86" s="26"/>
      <c r="AH86" s="120" t="s">
        <v>141</v>
      </c>
      <c r="AI86" s="43"/>
      <c r="AJ86" s="43"/>
      <c r="AK86" s="120" t="s">
        <v>141</v>
      </c>
      <c r="AL86" s="27"/>
      <c r="AM86" s="43"/>
      <c r="AN86" s="43"/>
      <c r="AO86" s="43"/>
      <c r="AP86" s="43"/>
      <c r="AQ86" s="40">
        <f>COUNTA(E86:AP86)</f>
        <v>12</v>
      </c>
      <c r="AR86" s="3">
        <f t="shared" si="18"/>
        <v>136</v>
      </c>
      <c r="AS86" s="41">
        <f t="shared" si="16"/>
        <v>8.8235294117647065E-2</v>
      </c>
    </row>
    <row r="87" spans="1:45" s="6" customFormat="1" ht="15" customHeight="1" x14ac:dyDescent="0.2">
      <c r="A87" s="177"/>
      <c r="B87" s="126"/>
      <c r="C87" s="93" t="s">
        <v>144</v>
      </c>
      <c r="D87" s="103"/>
      <c r="E87" s="26"/>
      <c r="F87" s="120" t="s">
        <v>141</v>
      </c>
      <c r="G87" s="9"/>
      <c r="H87" s="26"/>
      <c r="I87" s="120" t="s">
        <v>141</v>
      </c>
      <c r="J87" s="43"/>
      <c r="K87" s="120" t="s">
        <v>141</v>
      </c>
      <c r="L87" s="9"/>
      <c r="M87" s="26"/>
      <c r="N87" s="120" t="s">
        <v>141</v>
      </c>
      <c r="O87" s="26"/>
      <c r="P87" s="9"/>
      <c r="Q87" s="120" t="s">
        <v>141</v>
      </c>
      <c r="R87" s="27"/>
      <c r="S87" s="27"/>
      <c r="T87" s="120" t="s">
        <v>141</v>
      </c>
      <c r="U87" s="26"/>
      <c r="V87" s="120" t="s">
        <v>141</v>
      </c>
      <c r="W87" s="27"/>
      <c r="X87" s="26"/>
      <c r="Y87" s="27"/>
      <c r="Z87" s="27"/>
      <c r="AA87" s="120" t="s">
        <v>141</v>
      </c>
      <c r="AB87" s="27"/>
      <c r="AC87" s="27"/>
      <c r="AD87" s="120" t="s">
        <v>141</v>
      </c>
      <c r="AE87" s="26"/>
      <c r="AF87" s="120" t="s">
        <v>141</v>
      </c>
      <c r="AG87" s="26"/>
      <c r="AH87" s="120" t="s">
        <v>141</v>
      </c>
      <c r="AI87" s="43"/>
      <c r="AJ87" s="43"/>
      <c r="AK87" s="120" t="s">
        <v>141</v>
      </c>
      <c r="AL87" s="27"/>
      <c r="AM87" s="43"/>
      <c r="AN87" s="43"/>
      <c r="AO87" s="43"/>
      <c r="AP87" s="43"/>
      <c r="AQ87" s="40">
        <f>COUNTA(E87:AP87)</f>
        <v>12</v>
      </c>
      <c r="AR87" s="3">
        <f t="shared" si="18"/>
        <v>136</v>
      </c>
      <c r="AS87" s="41">
        <f t="shared" si="16"/>
        <v>8.8235294117647065E-2</v>
      </c>
    </row>
    <row r="88" spans="1:45" s="6" customFormat="1" ht="12.95" customHeight="1" x14ac:dyDescent="0.2">
      <c r="A88" s="177"/>
      <c r="B88" s="124" t="s">
        <v>16</v>
      </c>
      <c r="C88" s="39" t="s">
        <v>81</v>
      </c>
      <c r="D88" s="103"/>
      <c r="E88" s="26"/>
      <c r="F88" s="26"/>
      <c r="G88" s="26"/>
      <c r="H88" s="120" t="s">
        <v>141</v>
      </c>
      <c r="I88" s="43"/>
      <c r="J88" s="26"/>
      <c r="K88" s="120" t="s">
        <v>141</v>
      </c>
      <c r="L88" s="26"/>
      <c r="M88" s="26"/>
      <c r="N88" s="26"/>
      <c r="O88" s="120" t="s">
        <v>141</v>
      </c>
      <c r="P88" s="26"/>
      <c r="Q88" s="26"/>
      <c r="R88" s="120" t="s">
        <v>141</v>
      </c>
      <c r="S88" s="27"/>
      <c r="T88" s="27"/>
      <c r="U88" s="26"/>
      <c r="V88" s="27"/>
      <c r="W88" s="27"/>
      <c r="X88" s="120" t="s">
        <v>141</v>
      </c>
      <c r="Y88" s="27"/>
      <c r="Z88" s="27"/>
      <c r="AA88" s="27"/>
      <c r="AB88" s="120" t="s">
        <v>141</v>
      </c>
      <c r="AC88" s="27"/>
      <c r="AD88" s="26"/>
      <c r="AE88" s="26"/>
      <c r="AF88" s="120" t="s">
        <v>141</v>
      </c>
      <c r="AG88" s="26"/>
      <c r="AH88" s="43"/>
      <c r="AI88" s="43"/>
      <c r="AJ88" s="120" t="s">
        <v>141</v>
      </c>
      <c r="AK88" s="27"/>
      <c r="AL88" s="27"/>
      <c r="AM88" s="43"/>
      <c r="AN88" s="43"/>
      <c r="AO88" s="43"/>
      <c r="AP88" s="43"/>
      <c r="AQ88" s="40">
        <f>COUNTA(E88:AP88)</f>
        <v>8</v>
      </c>
      <c r="AR88" s="3">
        <f t="shared" si="18"/>
        <v>136</v>
      </c>
      <c r="AS88" s="41">
        <f t="shared" si="16"/>
        <v>5.8823529411764705E-2</v>
      </c>
    </row>
    <row r="89" spans="1:45" ht="12.75" customHeight="1" x14ac:dyDescent="0.2">
      <c r="A89" s="177"/>
      <c r="B89" s="125"/>
      <c r="C89" s="39" t="s">
        <v>82</v>
      </c>
      <c r="D89" s="103"/>
      <c r="E89" s="26"/>
      <c r="F89" s="27"/>
      <c r="G89" s="27"/>
      <c r="H89" s="120" t="s">
        <v>141</v>
      </c>
      <c r="I89" s="26"/>
      <c r="J89" s="27"/>
      <c r="K89" s="120" t="s">
        <v>141</v>
      </c>
      <c r="L89" s="27"/>
      <c r="M89" s="26"/>
      <c r="N89" s="27"/>
      <c r="O89" s="120" t="s">
        <v>141</v>
      </c>
      <c r="P89" s="27"/>
      <c r="Q89" s="26"/>
      <c r="R89" s="120" t="s">
        <v>141</v>
      </c>
      <c r="S89" s="27"/>
      <c r="T89" s="27"/>
      <c r="U89" s="26"/>
      <c r="V89" s="27"/>
      <c r="W89" s="27"/>
      <c r="X89" s="120" t="s">
        <v>141</v>
      </c>
      <c r="Y89" s="27"/>
      <c r="Z89" s="27"/>
      <c r="AA89" s="27"/>
      <c r="AB89" s="120" t="s">
        <v>141</v>
      </c>
      <c r="AC89" s="27"/>
      <c r="AD89" s="26"/>
      <c r="AE89" s="26"/>
      <c r="AF89" s="120" t="s">
        <v>141</v>
      </c>
      <c r="AG89" s="26"/>
      <c r="AH89" s="43"/>
      <c r="AI89" s="43"/>
      <c r="AJ89" s="120" t="s">
        <v>141</v>
      </c>
      <c r="AK89" s="27"/>
      <c r="AL89" s="27"/>
      <c r="AM89" s="43"/>
      <c r="AN89" s="43"/>
      <c r="AO89" s="43"/>
      <c r="AP89" s="43"/>
      <c r="AQ89" s="40">
        <f t="shared" ref="AQ89:AQ115" si="19">COUNTA(E89:AP89)</f>
        <v>8</v>
      </c>
      <c r="AR89" s="3">
        <f t="shared" si="18"/>
        <v>136</v>
      </c>
      <c r="AS89" s="41">
        <f t="shared" si="16"/>
        <v>5.8823529411764705E-2</v>
      </c>
    </row>
    <row r="90" spans="1:45" ht="12.75" customHeight="1" x14ac:dyDescent="0.2">
      <c r="A90" s="177"/>
      <c r="B90" s="125"/>
      <c r="C90" s="39" t="s">
        <v>83</v>
      </c>
      <c r="D90" s="103"/>
      <c r="E90" s="26"/>
      <c r="F90" s="27"/>
      <c r="G90" s="43"/>
      <c r="H90" s="120" t="s">
        <v>141</v>
      </c>
      <c r="I90" s="26"/>
      <c r="J90" s="27"/>
      <c r="K90" s="120" t="s">
        <v>141</v>
      </c>
      <c r="L90" s="27"/>
      <c r="M90" s="26"/>
      <c r="N90" s="27"/>
      <c r="O90" s="120" t="s">
        <v>141</v>
      </c>
      <c r="P90" s="27"/>
      <c r="Q90" s="26"/>
      <c r="R90" s="120" t="s">
        <v>141</v>
      </c>
      <c r="S90" s="27"/>
      <c r="T90" s="27"/>
      <c r="U90" s="26"/>
      <c r="V90" s="27"/>
      <c r="W90" s="27"/>
      <c r="X90" s="120" t="s">
        <v>141</v>
      </c>
      <c r="Y90" s="27"/>
      <c r="Z90" s="27"/>
      <c r="AA90" s="27"/>
      <c r="AB90" s="120" t="s">
        <v>141</v>
      </c>
      <c r="AC90" s="27"/>
      <c r="AD90" s="26"/>
      <c r="AE90" s="26"/>
      <c r="AF90" s="120" t="s">
        <v>141</v>
      </c>
      <c r="AG90" s="26"/>
      <c r="AH90" s="43"/>
      <c r="AI90" s="43"/>
      <c r="AJ90" s="120" t="s">
        <v>141</v>
      </c>
      <c r="AK90" s="27"/>
      <c r="AL90" s="27"/>
      <c r="AM90" s="43"/>
      <c r="AN90" s="43"/>
      <c r="AO90" s="43"/>
      <c r="AP90" s="43"/>
      <c r="AQ90" s="40">
        <f t="shared" si="19"/>
        <v>8</v>
      </c>
      <c r="AR90" s="3">
        <f t="shared" si="18"/>
        <v>136</v>
      </c>
      <c r="AS90" s="41">
        <f t="shared" si="16"/>
        <v>5.8823529411764705E-2</v>
      </c>
    </row>
    <row r="91" spans="1:45" ht="12.75" customHeight="1" x14ac:dyDescent="0.2">
      <c r="A91" s="177"/>
      <c r="B91" s="126"/>
      <c r="C91" s="93" t="s">
        <v>144</v>
      </c>
      <c r="D91" s="103"/>
      <c r="E91" s="26"/>
      <c r="F91" s="27"/>
      <c r="G91" s="43"/>
      <c r="H91" s="120" t="s">
        <v>141</v>
      </c>
      <c r="I91" s="26"/>
      <c r="J91" s="27"/>
      <c r="K91" s="120" t="s">
        <v>141</v>
      </c>
      <c r="L91" s="27"/>
      <c r="M91" s="26"/>
      <c r="N91" s="27"/>
      <c r="O91" s="120" t="s">
        <v>141</v>
      </c>
      <c r="P91" s="27"/>
      <c r="Q91" s="26"/>
      <c r="R91" s="120" t="s">
        <v>141</v>
      </c>
      <c r="S91" s="27"/>
      <c r="T91" s="27"/>
      <c r="U91" s="26"/>
      <c r="V91" s="27"/>
      <c r="W91" s="27"/>
      <c r="X91" s="120" t="s">
        <v>141</v>
      </c>
      <c r="Y91" s="27"/>
      <c r="Z91" s="27"/>
      <c r="AA91" s="27"/>
      <c r="AB91" s="120" t="s">
        <v>141</v>
      </c>
      <c r="AC91" s="27"/>
      <c r="AD91" s="26"/>
      <c r="AE91" s="26"/>
      <c r="AF91" s="120" t="s">
        <v>141</v>
      </c>
      <c r="AG91" s="26"/>
      <c r="AH91" s="43"/>
      <c r="AI91" s="43"/>
      <c r="AJ91" s="120" t="s">
        <v>141</v>
      </c>
      <c r="AK91" s="27"/>
      <c r="AL91" s="27"/>
      <c r="AM91" s="43"/>
      <c r="AN91" s="43"/>
      <c r="AO91" s="43"/>
      <c r="AP91" s="43"/>
      <c r="AQ91" s="40">
        <f t="shared" si="19"/>
        <v>8</v>
      </c>
      <c r="AR91" s="3">
        <f t="shared" si="18"/>
        <v>136</v>
      </c>
      <c r="AS91" s="41">
        <f t="shared" si="16"/>
        <v>5.8823529411764705E-2</v>
      </c>
    </row>
    <row r="92" spans="1:45" ht="12.75" customHeight="1" x14ac:dyDescent="0.2">
      <c r="A92" s="177"/>
      <c r="B92" s="124" t="s">
        <v>17</v>
      </c>
      <c r="C92" s="39" t="s">
        <v>81</v>
      </c>
      <c r="D92" s="103"/>
      <c r="E92" s="26"/>
      <c r="F92" s="27"/>
      <c r="G92" s="120" t="s">
        <v>141</v>
      </c>
      <c r="H92" s="27"/>
      <c r="I92" s="26"/>
      <c r="J92" s="27"/>
      <c r="K92" s="120" t="s">
        <v>141</v>
      </c>
      <c r="L92" s="27"/>
      <c r="M92" s="26"/>
      <c r="N92" s="27"/>
      <c r="O92" s="120" t="s">
        <v>141</v>
      </c>
      <c r="P92" s="27"/>
      <c r="Q92" s="27"/>
      <c r="R92" s="120" t="s">
        <v>141</v>
      </c>
      <c r="S92" s="27"/>
      <c r="T92" s="27"/>
      <c r="U92" s="26"/>
      <c r="V92" s="27"/>
      <c r="W92" s="27"/>
      <c r="X92" s="26"/>
      <c r="Y92" s="120" t="s">
        <v>141</v>
      </c>
      <c r="Z92" s="27"/>
      <c r="AA92" s="27"/>
      <c r="AB92" s="27"/>
      <c r="AC92" s="120" t="s">
        <v>141</v>
      </c>
      <c r="AD92" s="27"/>
      <c r="AE92" s="26"/>
      <c r="AF92" s="26"/>
      <c r="AG92" s="120" t="s">
        <v>141</v>
      </c>
      <c r="AH92" s="43"/>
      <c r="AI92" s="43"/>
      <c r="AJ92" s="43"/>
      <c r="AK92" s="120" t="s">
        <v>141</v>
      </c>
      <c r="AL92" s="27"/>
      <c r="AM92" s="43"/>
      <c r="AN92" s="43"/>
      <c r="AO92" s="43"/>
      <c r="AP92" s="43"/>
      <c r="AQ92" s="40">
        <f t="shared" si="19"/>
        <v>8</v>
      </c>
      <c r="AR92" s="3">
        <f>34*2</f>
        <v>68</v>
      </c>
      <c r="AS92" s="41">
        <f t="shared" si="16"/>
        <v>0.11764705882352941</v>
      </c>
    </row>
    <row r="93" spans="1:45" ht="12.75" customHeight="1" x14ac:dyDescent="0.2">
      <c r="A93" s="177"/>
      <c r="B93" s="125"/>
      <c r="C93" s="39" t="s">
        <v>82</v>
      </c>
      <c r="D93" s="103"/>
      <c r="E93" s="26"/>
      <c r="F93" s="27"/>
      <c r="G93" s="120" t="s">
        <v>141</v>
      </c>
      <c r="H93" s="27"/>
      <c r="I93" s="26"/>
      <c r="J93" s="27"/>
      <c r="K93" s="120" t="s">
        <v>141</v>
      </c>
      <c r="L93" s="27"/>
      <c r="M93" s="26"/>
      <c r="N93" s="27"/>
      <c r="O93" s="120" t="s">
        <v>141</v>
      </c>
      <c r="P93" s="27"/>
      <c r="Q93" s="26"/>
      <c r="R93" s="120" t="s">
        <v>141</v>
      </c>
      <c r="S93" s="27"/>
      <c r="T93" s="27"/>
      <c r="U93" s="26"/>
      <c r="V93" s="27"/>
      <c r="W93" s="27"/>
      <c r="X93" s="26"/>
      <c r="Y93" s="120" t="s">
        <v>141</v>
      </c>
      <c r="Z93" s="27"/>
      <c r="AA93" s="27"/>
      <c r="AB93" s="26"/>
      <c r="AC93" s="120" t="s">
        <v>141</v>
      </c>
      <c r="AD93" s="43"/>
      <c r="AE93" s="26"/>
      <c r="AF93" s="26"/>
      <c r="AG93" s="120" t="s">
        <v>141</v>
      </c>
      <c r="AH93" s="27"/>
      <c r="AI93" s="43"/>
      <c r="AJ93" s="26"/>
      <c r="AK93" s="120" t="s">
        <v>141</v>
      </c>
      <c r="AL93" s="27"/>
      <c r="AM93" s="43"/>
      <c r="AN93" s="43"/>
      <c r="AO93" s="43"/>
      <c r="AP93" s="43"/>
      <c r="AQ93" s="40">
        <f t="shared" si="19"/>
        <v>8</v>
      </c>
      <c r="AR93" s="3">
        <f t="shared" ref="AR93:AR99" si="20">34*2</f>
        <v>68</v>
      </c>
      <c r="AS93" s="41">
        <f t="shared" si="16"/>
        <v>0.11764705882352941</v>
      </c>
    </row>
    <row r="94" spans="1:45" ht="12.75" customHeight="1" x14ac:dyDescent="0.2">
      <c r="A94" s="177"/>
      <c r="B94" s="125"/>
      <c r="C94" s="39" t="s">
        <v>83</v>
      </c>
      <c r="D94" s="103"/>
      <c r="E94" s="26"/>
      <c r="F94" s="27"/>
      <c r="G94" s="120" t="s">
        <v>141</v>
      </c>
      <c r="H94" s="27"/>
      <c r="I94" s="26"/>
      <c r="J94" s="27"/>
      <c r="K94" s="120" t="s">
        <v>141</v>
      </c>
      <c r="L94" s="27"/>
      <c r="M94" s="26"/>
      <c r="N94" s="27"/>
      <c r="O94" s="120" t="s">
        <v>141</v>
      </c>
      <c r="P94" s="27"/>
      <c r="Q94" s="26"/>
      <c r="R94" s="120" t="s">
        <v>141</v>
      </c>
      <c r="S94" s="27"/>
      <c r="T94" s="27"/>
      <c r="U94" s="26"/>
      <c r="V94" s="27"/>
      <c r="W94" s="27"/>
      <c r="X94" s="26"/>
      <c r="Y94" s="120" t="s">
        <v>141</v>
      </c>
      <c r="Z94" s="27"/>
      <c r="AA94" s="27"/>
      <c r="AB94" s="26"/>
      <c r="AC94" s="120" t="s">
        <v>141</v>
      </c>
      <c r="AD94" s="43"/>
      <c r="AE94" s="26"/>
      <c r="AF94" s="26"/>
      <c r="AG94" s="120" t="s">
        <v>141</v>
      </c>
      <c r="AH94" s="27"/>
      <c r="AI94" s="43"/>
      <c r="AJ94" s="26"/>
      <c r="AK94" s="120" t="s">
        <v>141</v>
      </c>
      <c r="AL94" s="27"/>
      <c r="AM94" s="43"/>
      <c r="AN94" s="43"/>
      <c r="AO94" s="43"/>
      <c r="AP94" s="43"/>
      <c r="AQ94" s="40">
        <f t="shared" si="19"/>
        <v>8</v>
      </c>
      <c r="AR94" s="3">
        <f t="shared" si="20"/>
        <v>68</v>
      </c>
      <c r="AS94" s="41">
        <f t="shared" si="16"/>
        <v>0.11764705882352941</v>
      </c>
    </row>
    <row r="95" spans="1:45" ht="12.75" customHeight="1" x14ac:dyDescent="0.2">
      <c r="A95" s="177"/>
      <c r="B95" s="126"/>
      <c r="C95" s="93" t="s">
        <v>144</v>
      </c>
      <c r="D95" s="103"/>
      <c r="E95" s="26"/>
      <c r="F95" s="27"/>
      <c r="G95" s="120" t="s">
        <v>141</v>
      </c>
      <c r="H95" s="27"/>
      <c r="I95" s="26"/>
      <c r="J95" s="27"/>
      <c r="K95" s="120" t="s">
        <v>141</v>
      </c>
      <c r="L95" s="27"/>
      <c r="M95" s="26"/>
      <c r="N95" s="27"/>
      <c r="O95" s="120" t="s">
        <v>141</v>
      </c>
      <c r="P95" s="27"/>
      <c r="Q95" s="26"/>
      <c r="R95" s="120" t="s">
        <v>141</v>
      </c>
      <c r="S95" s="27"/>
      <c r="T95" s="27"/>
      <c r="U95" s="26"/>
      <c r="V95" s="27"/>
      <c r="W95" s="27"/>
      <c r="X95" s="26"/>
      <c r="Y95" s="120" t="s">
        <v>141</v>
      </c>
      <c r="Z95" s="27"/>
      <c r="AA95" s="27"/>
      <c r="AB95" s="26"/>
      <c r="AC95" s="120" t="s">
        <v>141</v>
      </c>
      <c r="AD95" s="43"/>
      <c r="AE95" s="26"/>
      <c r="AF95" s="26"/>
      <c r="AG95" s="120" t="s">
        <v>141</v>
      </c>
      <c r="AH95" s="27"/>
      <c r="AI95" s="43"/>
      <c r="AJ95" s="26"/>
      <c r="AK95" s="120" t="s">
        <v>141</v>
      </c>
      <c r="AL95" s="27"/>
      <c r="AM95" s="43"/>
      <c r="AN95" s="43"/>
      <c r="AO95" s="43"/>
      <c r="AP95" s="43"/>
      <c r="AQ95" s="40">
        <f t="shared" si="19"/>
        <v>8</v>
      </c>
      <c r="AR95" s="3">
        <f t="shared" si="20"/>
        <v>68</v>
      </c>
      <c r="AS95" s="41">
        <f t="shared" si="16"/>
        <v>0.11764705882352941</v>
      </c>
    </row>
    <row r="96" spans="1:45" ht="12.75" customHeight="1" x14ac:dyDescent="0.2">
      <c r="A96" s="177"/>
      <c r="B96" s="172" t="s">
        <v>77</v>
      </c>
      <c r="C96" s="39" t="s">
        <v>81</v>
      </c>
      <c r="D96" s="103"/>
      <c r="E96" s="26"/>
      <c r="F96" s="27"/>
      <c r="G96" s="27"/>
      <c r="H96" s="120" t="s">
        <v>141</v>
      </c>
      <c r="I96" s="26"/>
      <c r="J96" s="27"/>
      <c r="K96" s="27"/>
      <c r="L96" s="27"/>
      <c r="M96" s="26"/>
      <c r="N96" s="27"/>
      <c r="O96" s="27"/>
      <c r="P96" s="27"/>
      <c r="Q96" s="26"/>
      <c r="R96" s="3"/>
      <c r="S96" s="27"/>
      <c r="T96" s="27"/>
      <c r="U96" s="26"/>
      <c r="V96" s="27"/>
      <c r="W96" s="27"/>
      <c r="X96" s="120" t="s">
        <v>141</v>
      </c>
      <c r="Y96" s="27"/>
      <c r="Z96" s="27"/>
      <c r="AA96" s="27"/>
      <c r="AB96" s="26"/>
      <c r="AC96" s="27"/>
      <c r="AD96" s="43"/>
      <c r="AE96" s="26"/>
      <c r="AF96" s="26"/>
      <c r="AG96" s="120" t="s">
        <v>141</v>
      </c>
      <c r="AH96" s="27"/>
      <c r="AI96" s="43"/>
      <c r="AJ96" s="26"/>
      <c r="AK96" s="27"/>
      <c r="AL96" s="27"/>
      <c r="AM96" s="43"/>
      <c r="AN96" s="43"/>
      <c r="AO96" s="43"/>
      <c r="AP96" s="43"/>
      <c r="AQ96" s="40">
        <f t="shared" si="19"/>
        <v>3</v>
      </c>
      <c r="AR96" s="3">
        <f t="shared" si="20"/>
        <v>68</v>
      </c>
      <c r="AS96" s="41">
        <f t="shared" si="16"/>
        <v>4.4117647058823532E-2</v>
      </c>
    </row>
    <row r="97" spans="1:45" ht="12.75" customHeight="1" x14ac:dyDescent="0.2">
      <c r="A97" s="177"/>
      <c r="B97" s="173"/>
      <c r="C97" s="39" t="s">
        <v>82</v>
      </c>
      <c r="D97" s="103"/>
      <c r="E97" s="26"/>
      <c r="F97" s="27"/>
      <c r="G97" s="27"/>
      <c r="H97" s="120" t="s">
        <v>141</v>
      </c>
      <c r="I97" s="26"/>
      <c r="J97" s="27"/>
      <c r="K97" s="27"/>
      <c r="L97" s="27"/>
      <c r="M97" s="26"/>
      <c r="N97" s="27"/>
      <c r="O97" s="27"/>
      <c r="P97" s="27"/>
      <c r="Q97" s="26"/>
      <c r="R97" s="3"/>
      <c r="S97" s="27"/>
      <c r="T97" s="27"/>
      <c r="U97" s="26"/>
      <c r="V97" s="27"/>
      <c r="W97" s="27"/>
      <c r="X97" s="120" t="s">
        <v>141</v>
      </c>
      <c r="Y97" s="27"/>
      <c r="Z97" s="27"/>
      <c r="AA97" s="27"/>
      <c r="AB97" s="26"/>
      <c r="AC97" s="27"/>
      <c r="AD97" s="43"/>
      <c r="AE97" s="26"/>
      <c r="AF97" s="26"/>
      <c r="AG97" s="120" t="s">
        <v>141</v>
      </c>
      <c r="AH97" s="27"/>
      <c r="AI97" s="43"/>
      <c r="AJ97" s="26"/>
      <c r="AK97" s="27"/>
      <c r="AL97" s="27"/>
      <c r="AM97" s="43"/>
      <c r="AN97" s="43"/>
      <c r="AO97" s="43"/>
      <c r="AP97" s="43"/>
      <c r="AQ97" s="40">
        <f t="shared" si="19"/>
        <v>3</v>
      </c>
      <c r="AR97" s="3">
        <f t="shared" si="20"/>
        <v>68</v>
      </c>
      <c r="AS97" s="41">
        <f t="shared" si="16"/>
        <v>4.4117647058823532E-2</v>
      </c>
    </row>
    <row r="98" spans="1:45" ht="12.75" customHeight="1" x14ac:dyDescent="0.2">
      <c r="A98" s="177"/>
      <c r="B98" s="173"/>
      <c r="C98" s="39" t="s">
        <v>83</v>
      </c>
      <c r="D98" s="103"/>
      <c r="E98" s="26"/>
      <c r="F98" s="27"/>
      <c r="G98" s="27"/>
      <c r="H98" s="120" t="s">
        <v>141</v>
      </c>
      <c r="I98" s="26"/>
      <c r="J98" s="27"/>
      <c r="K98" s="27"/>
      <c r="L98" s="27"/>
      <c r="M98" s="26"/>
      <c r="N98" s="27"/>
      <c r="O98" s="27"/>
      <c r="P98" s="27"/>
      <c r="Q98" s="26"/>
      <c r="R98" s="3"/>
      <c r="S98" s="27"/>
      <c r="T98" s="27"/>
      <c r="U98" s="26"/>
      <c r="V98" s="27"/>
      <c r="W98" s="27"/>
      <c r="X98" s="120" t="s">
        <v>141</v>
      </c>
      <c r="Y98" s="27"/>
      <c r="Z98" s="27"/>
      <c r="AA98" s="27"/>
      <c r="AB98" s="26"/>
      <c r="AC98" s="27"/>
      <c r="AD98" s="43"/>
      <c r="AE98" s="26"/>
      <c r="AF98" s="26"/>
      <c r="AG98" s="120" t="s">
        <v>141</v>
      </c>
      <c r="AH98" s="27"/>
      <c r="AI98" s="43"/>
      <c r="AJ98" s="26"/>
      <c r="AK98" s="27"/>
      <c r="AL98" s="27"/>
      <c r="AM98" s="43"/>
      <c r="AN98" s="43"/>
      <c r="AO98" s="43"/>
      <c r="AP98" s="43"/>
      <c r="AQ98" s="40">
        <f t="shared" si="19"/>
        <v>3</v>
      </c>
      <c r="AR98" s="3">
        <f t="shared" si="20"/>
        <v>68</v>
      </c>
      <c r="AS98" s="41">
        <f t="shared" si="16"/>
        <v>4.4117647058823532E-2</v>
      </c>
    </row>
    <row r="99" spans="1:45" ht="12.75" customHeight="1" x14ac:dyDescent="0.2">
      <c r="A99" s="177"/>
      <c r="B99" s="174"/>
      <c r="C99" s="93" t="s">
        <v>144</v>
      </c>
      <c r="D99" s="103"/>
      <c r="E99" s="26"/>
      <c r="F99" s="27"/>
      <c r="G99" s="27"/>
      <c r="H99" s="120" t="s">
        <v>141</v>
      </c>
      <c r="I99" s="26"/>
      <c r="J99" s="27"/>
      <c r="K99" s="27"/>
      <c r="L99" s="27"/>
      <c r="M99" s="26"/>
      <c r="N99" s="27"/>
      <c r="O99" s="27"/>
      <c r="P99" s="27"/>
      <c r="Q99" s="26"/>
      <c r="R99" s="3"/>
      <c r="S99" s="27"/>
      <c r="T99" s="27"/>
      <c r="U99" s="26"/>
      <c r="V99" s="27"/>
      <c r="W99" s="27"/>
      <c r="X99" s="120" t="s">
        <v>141</v>
      </c>
      <c r="Y99" s="27"/>
      <c r="Z99" s="27"/>
      <c r="AA99" s="27"/>
      <c r="AB99" s="26"/>
      <c r="AC99" s="27"/>
      <c r="AD99" s="43"/>
      <c r="AE99" s="26"/>
      <c r="AF99" s="26"/>
      <c r="AG99" s="120" t="s">
        <v>141</v>
      </c>
      <c r="AH99" s="27"/>
      <c r="AI99" s="43"/>
      <c r="AJ99" s="26"/>
      <c r="AK99" s="27"/>
      <c r="AL99" s="27"/>
      <c r="AM99" s="43"/>
      <c r="AN99" s="43"/>
      <c r="AO99" s="43"/>
      <c r="AP99" s="43"/>
      <c r="AQ99" s="40">
        <f t="shared" si="19"/>
        <v>3</v>
      </c>
      <c r="AR99" s="3">
        <f t="shared" si="20"/>
        <v>68</v>
      </c>
      <c r="AS99" s="41">
        <f t="shared" si="16"/>
        <v>4.4117647058823532E-2</v>
      </c>
    </row>
    <row r="100" spans="1:45" ht="12.75" customHeight="1" x14ac:dyDescent="0.2">
      <c r="A100" s="177"/>
      <c r="B100" s="124" t="s">
        <v>53</v>
      </c>
      <c r="C100" s="39" t="s">
        <v>81</v>
      </c>
      <c r="D100" s="103"/>
      <c r="E100" s="26"/>
      <c r="F100" s="27"/>
      <c r="G100" s="27"/>
      <c r="H100" s="27"/>
      <c r="I100" s="26"/>
      <c r="J100" s="27"/>
      <c r="K100" s="27"/>
      <c r="L100" s="27"/>
      <c r="M100" s="26"/>
      <c r="N100" s="27"/>
      <c r="O100" s="27"/>
      <c r="P100" s="27"/>
      <c r="Q100" s="26"/>
      <c r="R100" s="27"/>
      <c r="S100" s="27"/>
      <c r="T100" s="27"/>
      <c r="U100" s="26"/>
      <c r="V100" s="27"/>
      <c r="W100" s="27"/>
      <c r="X100" s="26"/>
      <c r="Y100" s="27"/>
      <c r="Z100" s="27"/>
      <c r="AA100" s="43"/>
      <c r="AB100" s="26"/>
      <c r="AC100" s="27"/>
      <c r="AD100" s="27"/>
      <c r="AE100" s="26"/>
      <c r="AF100" s="26"/>
      <c r="AG100" s="27"/>
      <c r="AH100" s="27"/>
      <c r="AI100" s="27"/>
      <c r="AJ100" s="43"/>
      <c r="AK100" s="27"/>
      <c r="AL100" s="27"/>
      <c r="AM100" s="43"/>
      <c r="AN100" s="43"/>
      <c r="AO100" s="43"/>
      <c r="AP100" s="43"/>
      <c r="AQ100" s="40">
        <f t="shared" si="19"/>
        <v>0</v>
      </c>
      <c r="AR100" s="3">
        <f>34*1</f>
        <v>34</v>
      </c>
      <c r="AS100" s="41">
        <f t="shared" si="16"/>
        <v>0</v>
      </c>
    </row>
    <row r="101" spans="1:45" ht="12.75" customHeight="1" x14ac:dyDescent="0.2">
      <c r="A101" s="177"/>
      <c r="B101" s="125"/>
      <c r="C101" s="24" t="s">
        <v>82</v>
      </c>
      <c r="D101" s="104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43"/>
      <c r="AN101" s="43"/>
      <c r="AO101" s="43"/>
      <c r="AP101" s="43"/>
      <c r="AQ101" s="40">
        <f t="shared" si="19"/>
        <v>0</v>
      </c>
      <c r="AR101" s="3">
        <f t="shared" ref="AR101:AR111" si="21">34*1</f>
        <v>34</v>
      </c>
      <c r="AS101" s="41">
        <f t="shared" si="16"/>
        <v>0</v>
      </c>
    </row>
    <row r="102" spans="1:45" ht="15.75" customHeight="1" x14ac:dyDescent="0.2">
      <c r="A102" s="177"/>
      <c r="B102" s="125"/>
      <c r="C102" s="24" t="s">
        <v>83</v>
      </c>
      <c r="D102" s="105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0">
        <f t="shared" si="19"/>
        <v>0</v>
      </c>
      <c r="AR102" s="3">
        <f t="shared" si="21"/>
        <v>34</v>
      </c>
      <c r="AS102" s="41">
        <f t="shared" si="16"/>
        <v>0</v>
      </c>
    </row>
    <row r="103" spans="1:45" ht="15.75" customHeight="1" x14ac:dyDescent="0.2">
      <c r="A103" s="177"/>
      <c r="B103" s="126"/>
      <c r="C103" s="93" t="s">
        <v>144</v>
      </c>
      <c r="D103" s="105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0">
        <f t="shared" si="19"/>
        <v>0</v>
      </c>
      <c r="AR103" s="3">
        <f t="shared" si="21"/>
        <v>34</v>
      </c>
      <c r="AS103" s="41">
        <f t="shared" si="16"/>
        <v>0</v>
      </c>
    </row>
    <row r="104" spans="1:45" ht="12.75" customHeight="1" x14ac:dyDescent="0.2">
      <c r="A104" s="177"/>
      <c r="B104" s="124" t="s">
        <v>54</v>
      </c>
      <c r="C104" s="39" t="s">
        <v>81</v>
      </c>
      <c r="D104" s="10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40">
        <f t="shared" si="19"/>
        <v>0</v>
      </c>
      <c r="AR104" s="3">
        <f t="shared" si="21"/>
        <v>34</v>
      </c>
      <c r="AS104" s="41">
        <f t="shared" si="16"/>
        <v>0</v>
      </c>
    </row>
    <row r="105" spans="1:45" ht="14.25" customHeight="1" x14ac:dyDescent="0.2">
      <c r="A105" s="177"/>
      <c r="B105" s="125"/>
      <c r="C105" s="39" t="s">
        <v>82</v>
      </c>
      <c r="D105" s="106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40">
        <f t="shared" si="19"/>
        <v>0</v>
      </c>
      <c r="AR105" s="3">
        <f t="shared" si="21"/>
        <v>34</v>
      </c>
      <c r="AS105" s="41">
        <f t="shared" si="16"/>
        <v>0</v>
      </c>
    </row>
    <row r="106" spans="1:45" s="2" customFormat="1" ht="11.25" customHeight="1" x14ac:dyDescent="0.2">
      <c r="A106" s="177"/>
      <c r="B106" s="125"/>
      <c r="C106" s="39" t="s">
        <v>83</v>
      </c>
      <c r="D106" s="103"/>
      <c r="E106" s="26"/>
      <c r="F106" s="26"/>
      <c r="G106" s="27"/>
      <c r="H106" s="26"/>
      <c r="I106" s="26"/>
      <c r="J106" s="43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43"/>
      <c r="AN106" s="43"/>
      <c r="AO106" s="43"/>
      <c r="AP106" s="43"/>
      <c r="AQ106" s="40">
        <f t="shared" si="19"/>
        <v>0</v>
      </c>
      <c r="AR106" s="3">
        <f t="shared" si="21"/>
        <v>34</v>
      </c>
      <c r="AS106" s="41">
        <f t="shared" si="16"/>
        <v>0</v>
      </c>
    </row>
    <row r="107" spans="1:45" s="2" customFormat="1" ht="11.25" customHeight="1" x14ac:dyDescent="0.2">
      <c r="A107" s="177"/>
      <c r="B107" s="126"/>
      <c r="C107" s="93" t="s">
        <v>144</v>
      </c>
      <c r="D107" s="103"/>
      <c r="E107" s="26"/>
      <c r="F107" s="26"/>
      <c r="G107" s="27"/>
      <c r="H107" s="26"/>
      <c r="I107" s="26"/>
      <c r="J107" s="43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43"/>
      <c r="AN107" s="43"/>
      <c r="AO107" s="43"/>
      <c r="AP107" s="43"/>
      <c r="AQ107" s="40">
        <f t="shared" si="19"/>
        <v>0</v>
      </c>
      <c r="AR107" s="3">
        <f t="shared" si="21"/>
        <v>34</v>
      </c>
      <c r="AS107" s="41">
        <f t="shared" si="16"/>
        <v>0</v>
      </c>
    </row>
    <row r="108" spans="1:45" s="2" customFormat="1" ht="15" customHeight="1" x14ac:dyDescent="0.2">
      <c r="A108" s="177"/>
      <c r="B108" s="124" t="s">
        <v>55</v>
      </c>
      <c r="C108" s="39" t="s">
        <v>81</v>
      </c>
      <c r="D108" s="103"/>
      <c r="E108" s="26"/>
      <c r="F108" s="26"/>
      <c r="G108" s="26"/>
      <c r="H108" s="27"/>
      <c r="I108" s="43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43"/>
      <c r="AN108" s="43"/>
      <c r="AO108" s="43"/>
      <c r="AP108" s="43"/>
      <c r="AQ108" s="40">
        <f t="shared" si="19"/>
        <v>0</v>
      </c>
      <c r="AR108" s="3">
        <f t="shared" si="21"/>
        <v>34</v>
      </c>
      <c r="AS108" s="41">
        <f t="shared" si="16"/>
        <v>0</v>
      </c>
    </row>
    <row r="109" spans="1:45" s="6" customFormat="1" ht="13.5" customHeight="1" x14ac:dyDescent="0.2">
      <c r="A109" s="177"/>
      <c r="B109" s="125"/>
      <c r="C109" s="39" t="s">
        <v>82</v>
      </c>
      <c r="D109" s="103"/>
      <c r="E109" s="26"/>
      <c r="F109" s="27"/>
      <c r="G109" s="27"/>
      <c r="H109" s="43"/>
      <c r="I109" s="26"/>
      <c r="J109" s="27"/>
      <c r="K109" s="27"/>
      <c r="L109" s="27"/>
      <c r="M109" s="26"/>
      <c r="N109" s="27"/>
      <c r="O109" s="27"/>
      <c r="P109" s="27"/>
      <c r="Q109" s="26"/>
      <c r="R109" s="27"/>
      <c r="S109" s="27"/>
      <c r="T109" s="27"/>
      <c r="U109" s="26"/>
      <c r="V109" s="27"/>
      <c r="W109" s="27"/>
      <c r="X109" s="26"/>
      <c r="Y109" s="27"/>
      <c r="Z109" s="27"/>
      <c r="AA109" s="27"/>
      <c r="AB109" s="26"/>
      <c r="AC109" s="27"/>
      <c r="AD109" s="27"/>
      <c r="AE109" s="26"/>
      <c r="AF109" s="26"/>
      <c r="AG109" s="27"/>
      <c r="AH109" s="27"/>
      <c r="AI109" s="27"/>
      <c r="AJ109" s="26"/>
      <c r="AK109" s="27"/>
      <c r="AL109" s="27"/>
      <c r="AM109" s="43"/>
      <c r="AN109" s="43"/>
      <c r="AO109" s="43"/>
      <c r="AP109" s="43"/>
      <c r="AQ109" s="40">
        <f t="shared" si="19"/>
        <v>0</v>
      </c>
      <c r="AR109" s="3">
        <f t="shared" si="21"/>
        <v>34</v>
      </c>
      <c r="AS109" s="41">
        <f t="shared" si="16"/>
        <v>0</v>
      </c>
    </row>
    <row r="110" spans="1:45" s="6" customFormat="1" ht="15" customHeight="1" x14ac:dyDescent="0.2">
      <c r="A110" s="177"/>
      <c r="B110" s="125"/>
      <c r="C110" s="39" t="s">
        <v>83</v>
      </c>
      <c r="D110" s="103"/>
      <c r="E110" s="26"/>
      <c r="F110" s="27"/>
      <c r="G110" s="43"/>
      <c r="H110" s="27"/>
      <c r="I110" s="26"/>
      <c r="J110" s="27"/>
      <c r="K110" s="27"/>
      <c r="L110" s="27"/>
      <c r="M110" s="26"/>
      <c r="N110" s="27"/>
      <c r="O110" s="27"/>
      <c r="P110" s="27"/>
      <c r="Q110" s="26"/>
      <c r="R110" s="27"/>
      <c r="S110" s="27"/>
      <c r="T110" s="27"/>
      <c r="U110" s="26"/>
      <c r="V110" s="27"/>
      <c r="W110" s="27"/>
      <c r="X110" s="26"/>
      <c r="Y110" s="27"/>
      <c r="Z110" s="27"/>
      <c r="AA110" s="27"/>
      <c r="AB110" s="26"/>
      <c r="AC110" s="27"/>
      <c r="AD110" s="27"/>
      <c r="AE110" s="26"/>
      <c r="AF110" s="26"/>
      <c r="AG110" s="27"/>
      <c r="AH110" s="27"/>
      <c r="AI110" s="27"/>
      <c r="AJ110" s="26"/>
      <c r="AK110" s="27"/>
      <c r="AL110" s="27"/>
      <c r="AM110" s="43"/>
      <c r="AN110" s="43"/>
      <c r="AO110" s="43"/>
      <c r="AP110" s="43"/>
      <c r="AQ110" s="40">
        <f t="shared" si="19"/>
        <v>0</v>
      </c>
      <c r="AR110" s="3">
        <f t="shared" si="21"/>
        <v>34</v>
      </c>
      <c r="AS110" s="41">
        <f t="shared" si="16"/>
        <v>0</v>
      </c>
    </row>
    <row r="111" spans="1:45" s="6" customFormat="1" ht="15" customHeight="1" x14ac:dyDescent="0.2">
      <c r="A111" s="177"/>
      <c r="B111" s="126"/>
      <c r="C111" s="93" t="s">
        <v>144</v>
      </c>
      <c r="D111" s="103"/>
      <c r="E111" s="26"/>
      <c r="F111" s="27"/>
      <c r="G111" s="43"/>
      <c r="H111" s="27"/>
      <c r="I111" s="26"/>
      <c r="J111" s="27"/>
      <c r="K111" s="27"/>
      <c r="L111" s="27"/>
      <c r="M111" s="26"/>
      <c r="N111" s="27"/>
      <c r="O111" s="27"/>
      <c r="P111" s="27"/>
      <c r="Q111" s="26"/>
      <c r="R111" s="27"/>
      <c r="S111" s="27"/>
      <c r="T111" s="27"/>
      <c r="U111" s="26"/>
      <c r="V111" s="27"/>
      <c r="W111" s="27"/>
      <c r="X111" s="26"/>
      <c r="Y111" s="27"/>
      <c r="Z111" s="27"/>
      <c r="AA111" s="27"/>
      <c r="AB111" s="26"/>
      <c r="AC111" s="27"/>
      <c r="AD111" s="27"/>
      <c r="AE111" s="26"/>
      <c r="AF111" s="26"/>
      <c r="AG111" s="27"/>
      <c r="AH111" s="27"/>
      <c r="AI111" s="27"/>
      <c r="AJ111" s="26"/>
      <c r="AK111" s="27"/>
      <c r="AL111" s="27"/>
      <c r="AM111" s="43"/>
      <c r="AN111" s="43"/>
      <c r="AO111" s="43"/>
      <c r="AP111" s="43"/>
      <c r="AQ111" s="40">
        <f t="shared" si="19"/>
        <v>0</v>
      </c>
      <c r="AR111" s="3">
        <f t="shared" si="21"/>
        <v>34</v>
      </c>
      <c r="AS111" s="41">
        <f t="shared" si="16"/>
        <v>0</v>
      </c>
    </row>
    <row r="112" spans="1:45" s="6" customFormat="1" ht="15" customHeight="1" x14ac:dyDescent="0.2">
      <c r="A112" s="177"/>
      <c r="B112" s="160" t="s">
        <v>75</v>
      </c>
      <c r="C112" s="39" t="s">
        <v>81</v>
      </c>
      <c r="D112" s="103"/>
      <c r="E112" s="26"/>
      <c r="F112" s="27"/>
      <c r="G112" s="27"/>
      <c r="H112" s="43"/>
      <c r="I112" s="27"/>
      <c r="J112" s="27"/>
      <c r="K112" s="27"/>
      <c r="L112" s="27"/>
      <c r="M112" s="26"/>
      <c r="N112" s="27"/>
      <c r="O112" s="27"/>
      <c r="P112" s="27"/>
      <c r="Q112" s="26"/>
      <c r="R112" s="27"/>
      <c r="S112" s="27"/>
      <c r="T112" s="27"/>
      <c r="U112" s="26"/>
      <c r="V112" s="27"/>
      <c r="W112" s="27"/>
      <c r="X112" s="26"/>
      <c r="Y112" s="27"/>
      <c r="Z112" s="27"/>
      <c r="AA112" s="27"/>
      <c r="AB112" s="43"/>
      <c r="AC112" s="43"/>
      <c r="AD112" s="43"/>
      <c r="AE112" s="26"/>
      <c r="AF112" s="26"/>
      <c r="AG112" s="27"/>
      <c r="AH112" s="27"/>
      <c r="AI112" s="27"/>
      <c r="AJ112" s="26"/>
      <c r="AK112" s="27"/>
      <c r="AL112" s="27"/>
      <c r="AM112" s="43"/>
      <c r="AN112" s="43"/>
      <c r="AO112" s="43"/>
      <c r="AP112" s="43"/>
      <c r="AQ112" s="40">
        <f t="shared" si="19"/>
        <v>0</v>
      </c>
      <c r="AR112" s="3">
        <f>34*2</f>
        <v>68</v>
      </c>
      <c r="AS112" s="41">
        <f t="shared" si="16"/>
        <v>0</v>
      </c>
    </row>
    <row r="113" spans="1:45" s="6" customFormat="1" ht="15" customHeight="1" x14ac:dyDescent="0.2">
      <c r="A113" s="177"/>
      <c r="B113" s="175"/>
      <c r="C113" s="39" t="s">
        <v>82</v>
      </c>
      <c r="D113" s="103"/>
      <c r="E113" s="26"/>
      <c r="F113" s="27"/>
      <c r="G113" s="27"/>
      <c r="H113" s="27"/>
      <c r="I113" s="26"/>
      <c r="J113" s="27"/>
      <c r="K113" s="27"/>
      <c r="L113" s="27"/>
      <c r="M113" s="26"/>
      <c r="N113" s="27"/>
      <c r="O113" s="27"/>
      <c r="P113" s="27"/>
      <c r="Q113" s="26"/>
      <c r="R113" s="27"/>
      <c r="S113" s="27"/>
      <c r="T113" s="27"/>
      <c r="U113" s="26"/>
      <c r="V113" s="27"/>
      <c r="W113" s="27"/>
      <c r="X113" s="26"/>
      <c r="Y113" s="27"/>
      <c r="Z113" s="27"/>
      <c r="AA113" s="27"/>
      <c r="AB113" s="27"/>
      <c r="AC113" s="27"/>
      <c r="AD113" s="26"/>
      <c r="AE113" s="26"/>
      <c r="AF113" s="26"/>
      <c r="AG113" s="26"/>
      <c r="AH113" s="43"/>
      <c r="AI113" s="43"/>
      <c r="AJ113" s="43"/>
      <c r="AK113" s="27"/>
      <c r="AL113" s="27"/>
      <c r="AM113" s="43"/>
      <c r="AN113" s="43"/>
      <c r="AO113" s="43"/>
      <c r="AP113" s="43"/>
      <c r="AQ113" s="40">
        <f t="shared" si="19"/>
        <v>0</v>
      </c>
      <c r="AR113" s="3">
        <f t="shared" ref="AR113:AR115" si="22">34*2</f>
        <v>68</v>
      </c>
      <c r="AS113" s="41">
        <f t="shared" si="16"/>
        <v>0</v>
      </c>
    </row>
    <row r="114" spans="1:45" s="6" customFormat="1" ht="15" customHeight="1" x14ac:dyDescent="0.2">
      <c r="A114" s="177"/>
      <c r="B114" s="175"/>
      <c r="C114" s="39" t="s">
        <v>83</v>
      </c>
      <c r="D114" s="103"/>
      <c r="E114" s="26"/>
      <c r="F114" s="27"/>
      <c r="G114" s="27"/>
      <c r="H114" s="27"/>
      <c r="I114" s="26"/>
      <c r="J114" s="27"/>
      <c r="K114" s="27"/>
      <c r="L114" s="27"/>
      <c r="M114" s="26"/>
      <c r="N114" s="27"/>
      <c r="O114" s="27"/>
      <c r="P114" s="27"/>
      <c r="Q114" s="26"/>
      <c r="R114" s="27"/>
      <c r="S114" s="27"/>
      <c r="T114" s="27"/>
      <c r="U114" s="26"/>
      <c r="V114" s="27"/>
      <c r="W114" s="27"/>
      <c r="X114" s="26"/>
      <c r="Y114" s="27"/>
      <c r="Z114" s="27"/>
      <c r="AA114" s="27"/>
      <c r="AB114" s="27"/>
      <c r="AC114" s="27"/>
      <c r="AD114" s="26"/>
      <c r="AE114" s="26"/>
      <c r="AF114" s="26"/>
      <c r="AG114" s="26"/>
      <c r="AH114" s="43"/>
      <c r="AI114" s="43"/>
      <c r="AJ114" s="43"/>
      <c r="AK114" s="27"/>
      <c r="AL114" s="27"/>
      <c r="AM114" s="43"/>
      <c r="AN114" s="43"/>
      <c r="AO114" s="43"/>
      <c r="AP114" s="43"/>
      <c r="AQ114" s="40">
        <f t="shared" si="19"/>
        <v>0</v>
      </c>
      <c r="AR114" s="3">
        <f t="shared" si="22"/>
        <v>68</v>
      </c>
      <c r="AS114" s="41">
        <f t="shared" si="16"/>
        <v>0</v>
      </c>
    </row>
    <row r="115" spans="1:45" s="6" customFormat="1" ht="15" customHeight="1" x14ac:dyDescent="0.2">
      <c r="A115" s="99"/>
      <c r="B115" s="175"/>
      <c r="C115" s="93" t="s">
        <v>144</v>
      </c>
      <c r="D115" s="97"/>
      <c r="E115" s="26"/>
      <c r="F115" s="27"/>
      <c r="G115" s="27"/>
      <c r="H115" s="27"/>
      <c r="I115" s="26"/>
      <c r="J115" s="27"/>
      <c r="K115" s="27"/>
      <c r="L115" s="27"/>
      <c r="M115" s="26"/>
      <c r="N115" s="27"/>
      <c r="O115" s="27"/>
      <c r="P115" s="27"/>
      <c r="Q115" s="26"/>
      <c r="R115" s="27"/>
      <c r="S115" s="27"/>
      <c r="T115" s="27"/>
      <c r="U115" s="26"/>
      <c r="V115" s="27"/>
      <c r="W115" s="27"/>
      <c r="X115" s="26"/>
      <c r="Y115" s="27"/>
      <c r="Z115" s="27"/>
      <c r="AA115" s="27"/>
      <c r="AB115" s="27"/>
      <c r="AC115" s="27"/>
      <c r="AD115" s="26"/>
      <c r="AE115" s="26"/>
      <c r="AF115" s="26"/>
      <c r="AG115" s="26"/>
      <c r="AH115" s="43"/>
      <c r="AI115" s="43"/>
      <c r="AJ115" s="43"/>
      <c r="AK115" s="27"/>
      <c r="AL115" s="27"/>
      <c r="AM115" s="43"/>
      <c r="AN115" s="43"/>
      <c r="AO115" s="43"/>
      <c r="AP115" s="43"/>
      <c r="AQ115" s="40">
        <f t="shared" si="19"/>
        <v>0</v>
      </c>
      <c r="AR115" s="3">
        <f t="shared" si="22"/>
        <v>68</v>
      </c>
      <c r="AS115" s="41">
        <f t="shared" si="16"/>
        <v>0</v>
      </c>
    </row>
    <row r="116" spans="1:45" s="6" customFormat="1" ht="20.25" customHeight="1" x14ac:dyDescent="0.3">
      <c r="A116" s="69"/>
      <c r="B116" s="70"/>
      <c r="C116" s="70"/>
      <c r="D116" s="70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9"/>
      <c r="AN116" s="69"/>
      <c r="AO116" s="69"/>
      <c r="AP116" s="69"/>
      <c r="AQ116" s="69"/>
      <c r="AR116" s="69"/>
      <c r="AS116" s="69"/>
    </row>
    <row r="117" spans="1:45" s="49" customFormat="1" ht="123" customHeight="1" x14ac:dyDescent="0.2">
      <c r="A117" s="168" t="s">
        <v>24</v>
      </c>
      <c r="B117" s="168"/>
      <c r="C117" s="168"/>
      <c r="D117" s="168"/>
      <c r="E117" s="151" t="s">
        <v>40</v>
      </c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3"/>
      <c r="AQ117" s="134" t="s">
        <v>20</v>
      </c>
      <c r="AR117" s="134" t="s">
        <v>22</v>
      </c>
      <c r="AS117" s="143" t="s">
        <v>21</v>
      </c>
    </row>
    <row r="118" spans="1:45" s="49" customFormat="1" x14ac:dyDescent="0.2">
      <c r="A118" s="144" t="s">
        <v>0</v>
      </c>
      <c r="B118" s="145"/>
      <c r="C118" s="124" t="s">
        <v>64</v>
      </c>
      <c r="D118" s="23" t="s">
        <v>18</v>
      </c>
      <c r="E118" s="131" t="s">
        <v>1</v>
      </c>
      <c r="F118" s="131"/>
      <c r="G118" s="131"/>
      <c r="H118" s="131"/>
      <c r="I118" s="131" t="s">
        <v>2</v>
      </c>
      <c r="J118" s="131"/>
      <c r="K118" s="131"/>
      <c r="L118" s="131"/>
      <c r="M118" s="131" t="s">
        <v>3</v>
      </c>
      <c r="N118" s="131"/>
      <c r="O118" s="131"/>
      <c r="P118" s="131"/>
      <c r="Q118" s="131" t="s">
        <v>4</v>
      </c>
      <c r="R118" s="131"/>
      <c r="S118" s="131"/>
      <c r="T118" s="131"/>
      <c r="U118" s="131" t="s">
        <v>5</v>
      </c>
      <c r="V118" s="131"/>
      <c r="W118" s="131"/>
      <c r="X118" s="131" t="s">
        <v>6</v>
      </c>
      <c r="Y118" s="131"/>
      <c r="Z118" s="131"/>
      <c r="AA118" s="131"/>
      <c r="AB118" s="131" t="s">
        <v>7</v>
      </c>
      <c r="AC118" s="131"/>
      <c r="AD118" s="131"/>
      <c r="AE118" s="131" t="s">
        <v>8</v>
      </c>
      <c r="AF118" s="131"/>
      <c r="AG118" s="131"/>
      <c r="AH118" s="131"/>
      <c r="AI118" s="131"/>
      <c r="AJ118" s="131" t="s">
        <v>9</v>
      </c>
      <c r="AK118" s="131"/>
      <c r="AL118" s="131"/>
      <c r="AM118" s="131" t="s">
        <v>10</v>
      </c>
      <c r="AN118" s="131"/>
      <c r="AO118" s="131"/>
      <c r="AP118" s="131"/>
      <c r="AQ118" s="134"/>
      <c r="AR118" s="134"/>
      <c r="AS118" s="143"/>
    </row>
    <row r="119" spans="1:45" s="49" customFormat="1" x14ac:dyDescent="0.2">
      <c r="A119" s="146"/>
      <c r="B119" s="147"/>
      <c r="C119" s="126"/>
      <c r="D119" s="23" t="s">
        <v>19</v>
      </c>
      <c r="E119" s="5">
        <v>1</v>
      </c>
      <c r="F119" s="5">
        <v>2</v>
      </c>
      <c r="G119" s="5">
        <v>3</v>
      </c>
      <c r="H119" s="5">
        <v>4</v>
      </c>
      <c r="I119" s="5">
        <v>5</v>
      </c>
      <c r="J119" s="5">
        <v>6</v>
      </c>
      <c r="K119" s="5">
        <v>7</v>
      </c>
      <c r="L119" s="5">
        <v>8</v>
      </c>
      <c r="M119" s="5">
        <v>9</v>
      </c>
      <c r="N119" s="5">
        <v>10</v>
      </c>
      <c r="O119" s="5">
        <v>11</v>
      </c>
      <c r="P119" s="5">
        <v>12</v>
      </c>
      <c r="Q119" s="5">
        <v>13</v>
      </c>
      <c r="R119" s="5">
        <v>14</v>
      </c>
      <c r="S119" s="5">
        <v>15</v>
      </c>
      <c r="T119" s="5">
        <v>16</v>
      </c>
      <c r="U119" s="5">
        <v>17</v>
      </c>
      <c r="V119" s="5">
        <v>18</v>
      </c>
      <c r="W119" s="5">
        <v>19</v>
      </c>
      <c r="X119" s="5">
        <v>20</v>
      </c>
      <c r="Y119" s="5">
        <v>21</v>
      </c>
      <c r="Z119" s="5">
        <v>22</v>
      </c>
      <c r="AA119" s="5">
        <v>23</v>
      </c>
      <c r="AB119" s="5">
        <v>24</v>
      </c>
      <c r="AC119" s="5">
        <v>25</v>
      </c>
      <c r="AD119" s="5">
        <v>26</v>
      </c>
      <c r="AE119" s="5">
        <v>27</v>
      </c>
      <c r="AF119" s="5">
        <v>28</v>
      </c>
      <c r="AG119" s="117">
        <v>29</v>
      </c>
      <c r="AH119" s="117">
        <v>30</v>
      </c>
      <c r="AI119" s="117">
        <v>31</v>
      </c>
      <c r="AJ119" s="117">
        <v>32</v>
      </c>
      <c r="AK119" s="117">
        <v>33</v>
      </c>
      <c r="AL119" s="5">
        <v>34</v>
      </c>
      <c r="AM119" s="5">
        <v>35</v>
      </c>
      <c r="AN119" s="5">
        <v>36</v>
      </c>
      <c r="AO119" s="5">
        <v>37</v>
      </c>
      <c r="AP119" s="5">
        <v>38</v>
      </c>
      <c r="AQ119" s="134"/>
      <c r="AR119" s="134"/>
      <c r="AS119" s="143"/>
    </row>
    <row r="120" spans="1:45" ht="12.75" customHeight="1" x14ac:dyDescent="0.2">
      <c r="A120" s="165" t="s">
        <v>25</v>
      </c>
      <c r="B120" s="124" t="s">
        <v>13</v>
      </c>
      <c r="C120" s="39" t="s">
        <v>84</v>
      </c>
      <c r="D120" s="25"/>
      <c r="E120" s="4"/>
      <c r="F120" s="121" t="s">
        <v>141</v>
      </c>
      <c r="G120" s="27"/>
      <c r="H120" s="121" t="s">
        <v>141</v>
      </c>
      <c r="I120" s="27"/>
      <c r="J120" s="27"/>
      <c r="K120" s="121" t="s">
        <v>141</v>
      </c>
      <c r="L120" s="27"/>
      <c r="M120" s="27"/>
      <c r="N120" s="121" t="s">
        <v>141</v>
      </c>
      <c r="O120" s="27"/>
      <c r="P120" s="27"/>
      <c r="Q120" s="121" t="s">
        <v>141</v>
      </c>
      <c r="R120" s="27"/>
      <c r="S120" s="121" t="s">
        <v>141</v>
      </c>
      <c r="T120" s="27"/>
      <c r="U120" s="27"/>
      <c r="V120" s="27"/>
      <c r="W120" s="121" t="s">
        <v>141</v>
      </c>
      <c r="X120" s="27"/>
      <c r="Y120" s="27"/>
      <c r="Z120" s="121" t="s">
        <v>141</v>
      </c>
      <c r="AA120" s="27"/>
      <c r="AB120" s="27"/>
      <c r="AC120" s="121" t="s">
        <v>141</v>
      </c>
      <c r="AD120" s="27"/>
      <c r="AE120" s="27"/>
      <c r="AF120" s="121" t="s">
        <v>141</v>
      </c>
      <c r="AG120" s="115"/>
      <c r="AH120" s="115"/>
      <c r="AI120" s="121" t="s">
        <v>141</v>
      </c>
      <c r="AJ120" s="115"/>
      <c r="AK120" s="115"/>
      <c r="AL120" s="121" t="s">
        <v>141</v>
      </c>
      <c r="AM120" s="44"/>
      <c r="AN120" s="7"/>
      <c r="AO120" s="7"/>
      <c r="AP120" s="7"/>
      <c r="AQ120" s="7">
        <f>COUNTA(E120:AP120)</f>
        <v>12</v>
      </c>
      <c r="AR120" s="51">
        <f>34*5</f>
        <v>170</v>
      </c>
      <c r="AS120" s="8">
        <f t="shared" ref="AS120:AS158" si="23">AQ120/AR120</f>
        <v>7.0588235294117646E-2</v>
      </c>
    </row>
    <row r="121" spans="1:45" ht="12.75" customHeight="1" x14ac:dyDescent="0.2">
      <c r="A121" s="165"/>
      <c r="B121" s="125"/>
      <c r="C121" s="39" t="s">
        <v>85</v>
      </c>
      <c r="D121" s="25"/>
      <c r="E121" s="4"/>
      <c r="F121" s="121" t="s">
        <v>141</v>
      </c>
      <c r="G121" s="27"/>
      <c r="H121" s="121" t="s">
        <v>141</v>
      </c>
      <c r="I121" s="27"/>
      <c r="J121" s="27"/>
      <c r="K121" s="121" t="s">
        <v>141</v>
      </c>
      <c r="L121" s="27"/>
      <c r="M121" s="27"/>
      <c r="N121" s="121" t="s">
        <v>141</v>
      </c>
      <c r="O121" s="27"/>
      <c r="P121" s="27"/>
      <c r="Q121" s="121" t="s">
        <v>141</v>
      </c>
      <c r="R121" s="27"/>
      <c r="S121" s="121" t="s">
        <v>141</v>
      </c>
      <c r="T121" s="27"/>
      <c r="U121" s="27"/>
      <c r="V121" s="27"/>
      <c r="W121" s="121" t="s">
        <v>141</v>
      </c>
      <c r="X121" s="27"/>
      <c r="Y121" s="27"/>
      <c r="Z121" s="121" t="s">
        <v>141</v>
      </c>
      <c r="AA121" s="27"/>
      <c r="AB121" s="27"/>
      <c r="AC121" s="121" t="s">
        <v>141</v>
      </c>
      <c r="AD121" s="27"/>
      <c r="AE121" s="27"/>
      <c r="AF121" s="121" t="s">
        <v>141</v>
      </c>
      <c r="AG121" s="115"/>
      <c r="AH121" s="115"/>
      <c r="AI121" s="121" t="s">
        <v>141</v>
      </c>
      <c r="AJ121" s="115"/>
      <c r="AK121" s="115"/>
      <c r="AL121" s="121" t="s">
        <v>141</v>
      </c>
      <c r="AM121" s="44"/>
      <c r="AN121" s="7"/>
      <c r="AO121" s="7"/>
      <c r="AP121" s="7"/>
      <c r="AQ121" s="7">
        <f t="shared" ref="AQ121:AQ158" si="24">COUNTA(E121:AP121)</f>
        <v>12</v>
      </c>
      <c r="AR121" s="51">
        <f t="shared" ref="AR121:AR122" si="25">34*5</f>
        <v>170</v>
      </c>
      <c r="AS121" s="8">
        <f t="shared" si="23"/>
        <v>7.0588235294117646E-2</v>
      </c>
    </row>
    <row r="122" spans="1:45" ht="12.75" customHeight="1" x14ac:dyDescent="0.2">
      <c r="A122" s="165"/>
      <c r="B122" s="125"/>
      <c r="C122" s="39" t="s">
        <v>86</v>
      </c>
      <c r="D122" s="25"/>
      <c r="E122" s="4"/>
      <c r="F122" s="121" t="s">
        <v>141</v>
      </c>
      <c r="G122" s="27"/>
      <c r="H122" s="121" t="s">
        <v>141</v>
      </c>
      <c r="I122" s="27"/>
      <c r="J122" s="27"/>
      <c r="K122" s="121" t="s">
        <v>141</v>
      </c>
      <c r="L122" s="27"/>
      <c r="M122" s="27"/>
      <c r="N122" s="121" t="s">
        <v>141</v>
      </c>
      <c r="O122" s="27"/>
      <c r="P122" s="27"/>
      <c r="Q122" s="121" t="s">
        <v>141</v>
      </c>
      <c r="R122" s="27"/>
      <c r="S122" s="121" t="s">
        <v>141</v>
      </c>
      <c r="T122" s="27"/>
      <c r="U122" s="27"/>
      <c r="V122" s="27"/>
      <c r="W122" s="121" t="s">
        <v>141</v>
      </c>
      <c r="X122" s="27"/>
      <c r="Y122" s="27"/>
      <c r="Z122" s="121" t="s">
        <v>141</v>
      </c>
      <c r="AA122" s="27"/>
      <c r="AB122" s="27"/>
      <c r="AC122" s="121" t="s">
        <v>141</v>
      </c>
      <c r="AD122" s="27"/>
      <c r="AE122" s="27"/>
      <c r="AF122" s="121" t="s">
        <v>141</v>
      </c>
      <c r="AG122" s="115"/>
      <c r="AH122" s="115"/>
      <c r="AI122" s="121" t="s">
        <v>141</v>
      </c>
      <c r="AJ122" s="115"/>
      <c r="AK122" s="115"/>
      <c r="AL122" s="121" t="s">
        <v>141</v>
      </c>
      <c r="AM122" s="44"/>
      <c r="AN122" s="7"/>
      <c r="AO122" s="7"/>
      <c r="AP122" s="7"/>
      <c r="AQ122" s="7">
        <f t="shared" si="24"/>
        <v>12</v>
      </c>
      <c r="AR122" s="51">
        <f t="shared" si="25"/>
        <v>170</v>
      </c>
      <c r="AS122" s="8">
        <f t="shared" si="23"/>
        <v>7.0588235294117646E-2</v>
      </c>
    </row>
    <row r="123" spans="1:45" ht="12.75" customHeight="1" x14ac:dyDescent="0.2">
      <c r="A123" s="165"/>
      <c r="B123" s="126"/>
      <c r="C123" s="96" t="s">
        <v>145</v>
      </c>
      <c r="D123" s="54"/>
      <c r="E123" s="4"/>
      <c r="F123" s="121" t="s">
        <v>141</v>
      </c>
      <c r="G123" s="27"/>
      <c r="H123" s="121" t="s">
        <v>141</v>
      </c>
      <c r="I123" s="27"/>
      <c r="J123" s="27"/>
      <c r="K123" s="121" t="s">
        <v>141</v>
      </c>
      <c r="L123" s="27"/>
      <c r="M123" s="27"/>
      <c r="N123" s="121" t="s">
        <v>141</v>
      </c>
      <c r="O123" s="27"/>
      <c r="P123" s="27"/>
      <c r="Q123" s="121" t="s">
        <v>141</v>
      </c>
      <c r="R123" s="27"/>
      <c r="S123" s="121" t="s">
        <v>141</v>
      </c>
      <c r="T123" s="27"/>
      <c r="U123" s="27"/>
      <c r="V123" s="27"/>
      <c r="W123" s="121" t="s">
        <v>141</v>
      </c>
      <c r="X123" s="27"/>
      <c r="Y123" s="27"/>
      <c r="Z123" s="121" t="s">
        <v>141</v>
      </c>
      <c r="AA123" s="27"/>
      <c r="AB123" s="27"/>
      <c r="AC123" s="121" t="s">
        <v>141</v>
      </c>
      <c r="AD123" s="27"/>
      <c r="AE123" s="27"/>
      <c r="AF123" s="121" t="s">
        <v>141</v>
      </c>
      <c r="AG123" s="115"/>
      <c r="AH123" s="115"/>
      <c r="AI123" s="121" t="s">
        <v>141</v>
      </c>
      <c r="AJ123" s="115"/>
      <c r="AK123" s="115"/>
      <c r="AL123" s="121" t="s">
        <v>141</v>
      </c>
      <c r="AM123" s="44"/>
      <c r="AN123" s="7"/>
      <c r="AO123" s="7"/>
      <c r="AP123" s="7"/>
      <c r="AQ123" s="7">
        <f t="shared" si="24"/>
        <v>12</v>
      </c>
      <c r="AR123" s="51"/>
      <c r="AS123" s="8"/>
    </row>
    <row r="124" spans="1:45" ht="12.75" customHeight="1" x14ac:dyDescent="0.2">
      <c r="A124" s="165"/>
      <c r="B124" s="124" t="s">
        <v>11</v>
      </c>
      <c r="C124" s="24" t="s">
        <v>84</v>
      </c>
      <c r="D124" s="25"/>
      <c r="E124" s="4"/>
      <c r="F124" s="27"/>
      <c r="G124" s="121" t="s">
        <v>141</v>
      </c>
      <c r="H124" s="27"/>
      <c r="I124" s="121" t="s">
        <v>141</v>
      </c>
      <c r="J124" s="27"/>
      <c r="K124" s="121" t="s">
        <v>141</v>
      </c>
      <c r="L124" s="27"/>
      <c r="M124" s="27"/>
      <c r="N124" s="121" t="s">
        <v>141</v>
      </c>
      <c r="O124" s="27"/>
      <c r="P124" s="121" t="s">
        <v>141</v>
      </c>
      <c r="Q124" s="27"/>
      <c r="R124" s="27"/>
      <c r="S124" s="121" t="s">
        <v>141</v>
      </c>
      <c r="T124" s="27"/>
      <c r="U124" s="27"/>
      <c r="V124" s="121" t="s">
        <v>141</v>
      </c>
      <c r="W124" s="27"/>
      <c r="X124" s="27"/>
      <c r="Y124" s="27"/>
      <c r="Z124" s="27"/>
      <c r="AA124" s="121" t="s">
        <v>141</v>
      </c>
      <c r="AB124" s="27"/>
      <c r="AC124" s="27"/>
      <c r="AD124" s="121" t="s">
        <v>141</v>
      </c>
      <c r="AE124" s="27"/>
      <c r="AF124" s="27"/>
      <c r="AG124" s="115"/>
      <c r="AH124" s="121" t="s">
        <v>141</v>
      </c>
      <c r="AI124" s="115"/>
      <c r="AJ124" s="115"/>
      <c r="AK124" s="115"/>
      <c r="AL124" s="121" t="s">
        <v>141</v>
      </c>
      <c r="AM124" s="44"/>
      <c r="AN124" s="7"/>
      <c r="AO124" s="7"/>
      <c r="AP124" s="7"/>
      <c r="AQ124" s="7">
        <f t="shared" si="24"/>
        <v>11</v>
      </c>
      <c r="AR124" s="51">
        <f>34*4</f>
        <v>136</v>
      </c>
      <c r="AS124" s="8">
        <f t="shared" si="23"/>
        <v>8.0882352941176475E-2</v>
      </c>
    </row>
    <row r="125" spans="1:45" ht="12.75" customHeight="1" x14ac:dyDescent="0.2">
      <c r="A125" s="165"/>
      <c r="B125" s="125"/>
      <c r="C125" s="39" t="s">
        <v>85</v>
      </c>
      <c r="D125" s="25"/>
      <c r="E125" s="4"/>
      <c r="F125" s="27"/>
      <c r="G125" s="121" t="s">
        <v>141</v>
      </c>
      <c r="H125" s="27"/>
      <c r="I125" s="121" t="s">
        <v>141</v>
      </c>
      <c r="J125" s="27"/>
      <c r="K125" s="121" t="s">
        <v>141</v>
      </c>
      <c r="L125" s="27"/>
      <c r="M125" s="27"/>
      <c r="N125" s="121" t="s">
        <v>141</v>
      </c>
      <c r="O125" s="27"/>
      <c r="P125" s="121" t="s">
        <v>141</v>
      </c>
      <c r="Q125" s="27"/>
      <c r="R125" s="27"/>
      <c r="S125" s="121" t="s">
        <v>141</v>
      </c>
      <c r="T125" s="27"/>
      <c r="U125" s="27"/>
      <c r="V125" s="121" t="s">
        <v>141</v>
      </c>
      <c r="W125" s="27"/>
      <c r="X125" s="27"/>
      <c r="Y125" s="27"/>
      <c r="Z125" s="27"/>
      <c r="AA125" s="121" t="s">
        <v>141</v>
      </c>
      <c r="AB125" s="27"/>
      <c r="AC125" s="27"/>
      <c r="AD125" s="121" t="s">
        <v>141</v>
      </c>
      <c r="AE125" s="27"/>
      <c r="AF125" s="27"/>
      <c r="AG125" s="115"/>
      <c r="AH125" s="121" t="s">
        <v>141</v>
      </c>
      <c r="AI125" s="115"/>
      <c r="AJ125" s="115"/>
      <c r="AK125" s="115"/>
      <c r="AL125" s="121" t="s">
        <v>141</v>
      </c>
      <c r="AM125" s="44"/>
      <c r="AN125" s="7"/>
      <c r="AO125" s="7"/>
      <c r="AP125" s="7"/>
      <c r="AQ125" s="7">
        <f t="shared" si="24"/>
        <v>11</v>
      </c>
      <c r="AR125" s="51">
        <f t="shared" ref="AR125:AR130" si="26">34*4</f>
        <v>136</v>
      </c>
      <c r="AS125" s="8">
        <f t="shared" si="23"/>
        <v>8.0882352941176475E-2</v>
      </c>
    </row>
    <row r="126" spans="1:45" x14ac:dyDescent="0.2">
      <c r="A126" s="165"/>
      <c r="B126" s="125"/>
      <c r="C126" s="39" t="s">
        <v>86</v>
      </c>
      <c r="D126" s="22"/>
      <c r="E126" s="4"/>
      <c r="F126" s="27"/>
      <c r="G126" s="121" t="s">
        <v>141</v>
      </c>
      <c r="H126" s="27"/>
      <c r="I126" s="121" t="s">
        <v>141</v>
      </c>
      <c r="J126" s="27"/>
      <c r="K126" s="121" t="s">
        <v>141</v>
      </c>
      <c r="L126" s="27"/>
      <c r="M126" s="27"/>
      <c r="N126" s="121" t="s">
        <v>141</v>
      </c>
      <c r="O126" s="27"/>
      <c r="P126" s="121" t="s">
        <v>141</v>
      </c>
      <c r="Q126" s="27"/>
      <c r="R126" s="27"/>
      <c r="S126" s="121" t="s">
        <v>141</v>
      </c>
      <c r="T126" s="27"/>
      <c r="U126" s="27"/>
      <c r="V126" s="121" t="s">
        <v>141</v>
      </c>
      <c r="W126" s="27"/>
      <c r="X126" s="27"/>
      <c r="Y126" s="27"/>
      <c r="Z126" s="27"/>
      <c r="AA126" s="121" t="s">
        <v>141</v>
      </c>
      <c r="AB126" s="27"/>
      <c r="AC126" s="27"/>
      <c r="AD126" s="121" t="s">
        <v>141</v>
      </c>
      <c r="AE126" s="27"/>
      <c r="AF126" s="27"/>
      <c r="AG126" s="115"/>
      <c r="AH126" s="121" t="s">
        <v>141</v>
      </c>
      <c r="AI126" s="115"/>
      <c r="AJ126" s="115"/>
      <c r="AK126" s="115"/>
      <c r="AL126" s="121" t="s">
        <v>141</v>
      </c>
      <c r="AM126" s="44"/>
      <c r="AN126" s="7"/>
      <c r="AO126" s="7"/>
      <c r="AP126" s="7"/>
      <c r="AQ126" s="7">
        <f t="shared" si="24"/>
        <v>11</v>
      </c>
      <c r="AR126" s="51">
        <f t="shared" si="26"/>
        <v>136</v>
      </c>
      <c r="AS126" s="8">
        <f t="shared" si="23"/>
        <v>8.0882352941176475E-2</v>
      </c>
    </row>
    <row r="127" spans="1:45" x14ac:dyDescent="0.2">
      <c r="A127" s="165"/>
      <c r="B127" s="126"/>
      <c r="C127" s="96" t="s">
        <v>145</v>
      </c>
      <c r="D127" s="59"/>
      <c r="E127" s="4"/>
      <c r="F127" s="27"/>
      <c r="G127" s="121" t="s">
        <v>141</v>
      </c>
      <c r="H127" s="27"/>
      <c r="I127" s="121" t="s">
        <v>141</v>
      </c>
      <c r="J127" s="27"/>
      <c r="K127" s="121" t="s">
        <v>141</v>
      </c>
      <c r="L127" s="27"/>
      <c r="M127" s="27"/>
      <c r="N127" s="121" t="s">
        <v>141</v>
      </c>
      <c r="O127" s="27"/>
      <c r="P127" s="121" t="s">
        <v>141</v>
      </c>
      <c r="Q127" s="27"/>
      <c r="R127" s="27"/>
      <c r="S127" s="121" t="s">
        <v>141</v>
      </c>
      <c r="T127" s="27"/>
      <c r="U127" s="27"/>
      <c r="V127" s="121" t="s">
        <v>141</v>
      </c>
      <c r="W127" s="27"/>
      <c r="X127" s="27"/>
      <c r="Y127" s="27"/>
      <c r="Z127" s="27"/>
      <c r="AA127" s="121" t="s">
        <v>141</v>
      </c>
      <c r="AB127" s="27"/>
      <c r="AC127" s="27"/>
      <c r="AD127" s="121" t="s">
        <v>141</v>
      </c>
      <c r="AE127" s="27"/>
      <c r="AF127" s="27"/>
      <c r="AG127" s="115"/>
      <c r="AH127" s="121" t="s">
        <v>141</v>
      </c>
      <c r="AI127" s="115"/>
      <c r="AJ127" s="115"/>
      <c r="AK127" s="115"/>
      <c r="AL127" s="121" t="s">
        <v>141</v>
      </c>
      <c r="AM127" s="44"/>
      <c r="AN127" s="7"/>
      <c r="AO127" s="7"/>
      <c r="AP127" s="7"/>
      <c r="AQ127" s="7">
        <f t="shared" si="24"/>
        <v>11</v>
      </c>
      <c r="AR127" s="51"/>
      <c r="AS127" s="8"/>
    </row>
    <row r="128" spans="1:45" ht="12.75" customHeight="1" x14ac:dyDescent="0.2">
      <c r="A128" s="165"/>
      <c r="B128" s="124" t="s">
        <v>16</v>
      </c>
      <c r="C128" s="24" t="s">
        <v>84</v>
      </c>
      <c r="D128" s="25"/>
      <c r="E128" s="4"/>
      <c r="F128" s="27"/>
      <c r="G128" s="121" t="s">
        <v>141</v>
      </c>
      <c r="H128" s="27"/>
      <c r="I128" s="27"/>
      <c r="J128" s="27"/>
      <c r="K128" s="27"/>
      <c r="L128" s="27"/>
      <c r="M128" s="27"/>
      <c r="N128" s="27"/>
      <c r="O128" s="121" t="s">
        <v>141</v>
      </c>
      <c r="P128" s="27"/>
      <c r="Q128" s="27"/>
      <c r="R128" s="27"/>
      <c r="S128" s="27"/>
      <c r="T128" s="27"/>
      <c r="U128" s="27"/>
      <c r="V128" s="27"/>
      <c r="W128" s="121" t="s">
        <v>141</v>
      </c>
      <c r="X128" s="27"/>
      <c r="Y128" s="27"/>
      <c r="Z128" s="27"/>
      <c r="AA128" s="121" t="s">
        <v>141</v>
      </c>
      <c r="AB128" s="27"/>
      <c r="AC128" s="27"/>
      <c r="AD128" s="121" t="s">
        <v>141</v>
      </c>
      <c r="AE128" s="27"/>
      <c r="AF128" s="27"/>
      <c r="AG128" s="115"/>
      <c r="AH128" s="115"/>
      <c r="AI128" s="119"/>
      <c r="AJ128" s="121" t="s">
        <v>141</v>
      </c>
      <c r="AK128" s="115"/>
      <c r="AL128" s="27"/>
      <c r="AM128" s="44"/>
      <c r="AN128" s="7"/>
      <c r="AO128" s="7"/>
      <c r="AP128" s="7"/>
      <c r="AQ128" s="7">
        <f t="shared" si="24"/>
        <v>6</v>
      </c>
      <c r="AR128" s="51">
        <f>34*4</f>
        <v>136</v>
      </c>
      <c r="AS128" s="8">
        <f t="shared" si="23"/>
        <v>4.4117647058823532E-2</v>
      </c>
    </row>
    <row r="129" spans="1:45" ht="12.75" customHeight="1" x14ac:dyDescent="0.2">
      <c r="A129" s="165"/>
      <c r="B129" s="125"/>
      <c r="C129" s="39" t="s">
        <v>85</v>
      </c>
      <c r="D129" s="25"/>
      <c r="E129" s="4"/>
      <c r="F129" s="27"/>
      <c r="G129" s="121" t="s">
        <v>141</v>
      </c>
      <c r="H129" s="27"/>
      <c r="I129" s="27"/>
      <c r="J129" s="27"/>
      <c r="K129" s="27"/>
      <c r="L129" s="27"/>
      <c r="M129" s="27"/>
      <c r="N129" s="27"/>
      <c r="O129" s="121" t="s">
        <v>141</v>
      </c>
      <c r="P129" s="27"/>
      <c r="Q129" s="27"/>
      <c r="R129" s="27"/>
      <c r="S129" s="27"/>
      <c r="T129" s="27"/>
      <c r="U129" s="27"/>
      <c r="V129" s="27"/>
      <c r="W129" s="121" t="s">
        <v>141</v>
      </c>
      <c r="X129" s="27"/>
      <c r="Y129" s="27"/>
      <c r="Z129" s="27"/>
      <c r="AA129" s="121" t="s">
        <v>141</v>
      </c>
      <c r="AB129" s="27"/>
      <c r="AC129" s="27"/>
      <c r="AD129" s="121" t="s">
        <v>141</v>
      </c>
      <c r="AE129" s="27"/>
      <c r="AF129" s="27"/>
      <c r="AG129" s="115"/>
      <c r="AH129" s="115"/>
      <c r="AI129" s="119"/>
      <c r="AJ129" s="121" t="s">
        <v>141</v>
      </c>
      <c r="AK129" s="115"/>
      <c r="AL129" s="27"/>
      <c r="AM129" s="44"/>
      <c r="AN129" s="7"/>
      <c r="AO129" s="7"/>
      <c r="AP129" s="7"/>
      <c r="AQ129" s="7">
        <f t="shared" si="24"/>
        <v>6</v>
      </c>
      <c r="AR129" s="51">
        <f t="shared" si="26"/>
        <v>136</v>
      </c>
      <c r="AS129" s="8">
        <f t="shared" si="23"/>
        <v>4.4117647058823532E-2</v>
      </c>
    </row>
    <row r="130" spans="1:45" x14ac:dyDescent="0.2">
      <c r="A130" s="165"/>
      <c r="B130" s="125"/>
      <c r="C130" s="39" t="s">
        <v>86</v>
      </c>
      <c r="D130" s="25"/>
      <c r="E130" s="4"/>
      <c r="F130" s="27"/>
      <c r="G130" s="121" t="s">
        <v>141</v>
      </c>
      <c r="H130" s="27"/>
      <c r="I130" s="27"/>
      <c r="J130" s="27"/>
      <c r="K130" s="27"/>
      <c r="L130" s="27"/>
      <c r="M130" s="27"/>
      <c r="N130" s="27"/>
      <c r="O130" s="121" t="s">
        <v>141</v>
      </c>
      <c r="P130" s="27"/>
      <c r="Q130" s="27"/>
      <c r="R130" s="27"/>
      <c r="S130" s="27"/>
      <c r="T130" s="27"/>
      <c r="U130" s="27"/>
      <c r="V130" s="27"/>
      <c r="W130" s="121" t="s">
        <v>141</v>
      </c>
      <c r="X130" s="27"/>
      <c r="Y130" s="27"/>
      <c r="Z130" s="27"/>
      <c r="AA130" s="121" t="s">
        <v>141</v>
      </c>
      <c r="AB130" s="27"/>
      <c r="AC130" s="27"/>
      <c r="AD130" s="121" t="s">
        <v>141</v>
      </c>
      <c r="AE130" s="27"/>
      <c r="AF130" s="27"/>
      <c r="AG130" s="115"/>
      <c r="AH130" s="115"/>
      <c r="AI130" s="119"/>
      <c r="AJ130" s="121" t="s">
        <v>141</v>
      </c>
      <c r="AK130" s="115"/>
      <c r="AL130" s="27"/>
      <c r="AM130" s="44"/>
      <c r="AN130" s="7"/>
      <c r="AO130" s="7"/>
      <c r="AP130" s="7"/>
      <c r="AQ130" s="7">
        <f t="shared" si="24"/>
        <v>6</v>
      </c>
      <c r="AR130" s="51">
        <f t="shared" si="26"/>
        <v>136</v>
      </c>
      <c r="AS130" s="8">
        <f t="shared" si="23"/>
        <v>4.4117647058823532E-2</v>
      </c>
    </row>
    <row r="131" spans="1:45" x14ac:dyDescent="0.2">
      <c r="A131" s="165"/>
      <c r="B131" s="126"/>
      <c r="C131" s="96" t="s">
        <v>145</v>
      </c>
      <c r="D131" s="54"/>
      <c r="E131" s="4"/>
      <c r="F131" s="27"/>
      <c r="G131" s="121" t="s">
        <v>141</v>
      </c>
      <c r="H131" s="27"/>
      <c r="I131" s="27"/>
      <c r="J131" s="27"/>
      <c r="K131" s="27"/>
      <c r="L131" s="27"/>
      <c r="M131" s="27"/>
      <c r="N131" s="27"/>
      <c r="O131" s="121" t="s">
        <v>141</v>
      </c>
      <c r="P131" s="27"/>
      <c r="Q131" s="27"/>
      <c r="R131" s="27"/>
      <c r="S131" s="27"/>
      <c r="T131" s="27"/>
      <c r="U131" s="27"/>
      <c r="V131" s="27"/>
      <c r="W131" s="121" t="s">
        <v>141</v>
      </c>
      <c r="X131" s="27"/>
      <c r="Y131" s="3"/>
      <c r="Z131" s="27"/>
      <c r="AA131" s="121" t="s">
        <v>141</v>
      </c>
      <c r="AB131" s="27"/>
      <c r="AC131" s="27"/>
      <c r="AD131" s="121" t="s">
        <v>141</v>
      </c>
      <c r="AE131" s="27"/>
      <c r="AF131" s="27"/>
      <c r="AG131" s="115"/>
      <c r="AH131" s="115"/>
      <c r="AI131" s="119"/>
      <c r="AJ131" s="121" t="s">
        <v>141</v>
      </c>
      <c r="AK131" s="115"/>
      <c r="AL131" s="27"/>
      <c r="AM131" s="44"/>
      <c r="AN131" s="7"/>
      <c r="AO131" s="7"/>
      <c r="AP131" s="7"/>
      <c r="AQ131" s="7">
        <f t="shared" si="24"/>
        <v>6</v>
      </c>
      <c r="AR131" s="51"/>
      <c r="AS131" s="8"/>
    </row>
    <row r="132" spans="1:45" ht="12.75" customHeight="1" x14ac:dyDescent="0.2">
      <c r="A132" s="165"/>
      <c r="B132" s="124" t="s">
        <v>17</v>
      </c>
      <c r="C132" s="39" t="s">
        <v>84</v>
      </c>
      <c r="D132" s="25"/>
      <c r="E132" s="4"/>
      <c r="F132" s="121" t="s">
        <v>141</v>
      </c>
      <c r="G132" s="27"/>
      <c r="H132" s="27"/>
      <c r="I132" s="27"/>
      <c r="J132" s="27"/>
      <c r="K132" s="27" t="s">
        <v>141</v>
      </c>
      <c r="L132" s="27"/>
      <c r="M132" s="27"/>
      <c r="N132" s="27"/>
      <c r="O132" s="27"/>
      <c r="P132" s="27"/>
      <c r="Q132" s="27"/>
      <c r="R132" s="121" t="s">
        <v>141</v>
      </c>
      <c r="S132" s="27"/>
      <c r="T132" s="27"/>
      <c r="U132" s="27"/>
      <c r="V132" s="27"/>
      <c r="W132" s="121" t="s">
        <v>141</v>
      </c>
      <c r="X132" s="27"/>
      <c r="Y132" s="3"/>
      <c r="Z132" s="121" t="s">
        <v>141</v>
      </c>
      <c r="AA132" s="27"/>
      <c r="AB132" s="27"/>
      <c r="AC132" s="27"/>
      <c r="AD132" s="27"/>
      <c r="AE132" s="27"/>
      <c r="AF132" s="27"/>
      <c r="AG132" s="121" t="s">
        <v>141</v>
      </c>
      <c r="AH132" s="115"/>
      <c r="AI132" s="118"/>
      <c r="AJ132" s="118"/>
      <c r="AK132" s="121" t="s">
        <v>141</v>
      </c>
      <c r="AL132" s="27"/>
      <c r="AM132" s="44"/>
      <c r="AN132" s="7"/>
      <c r="AO132" s="7"/>
      <c r="AP132" s="7"/>
      <c r="AQ132" s="7">
        <f t="shared" si="24"/>
        <v>7</v>
      </c>
      <c r="AR132" s="51">
        <f>34*2</f>
        <v>68</v>
      </c>
      <c r="AS132" s="8">
        <f t="shared" si="23"/>
        <v>0.10294117647058823</v>
      </c>
    </row>
    <row r="133" spans="1:45" ht="12.75" customHeight="1" x14ac:dyDescent="0.2">
      <c r="A133" s="165"/>
      <c r="B133" s="125"/>
      <c r="C133" s="39" t="s">
        <v>85</v>
      </c>
      <c r="D133" s="25"/>
      <c r="E133" s="4"/>
      <c r="F133" s="121" t="s">
        <v>141</v>
      </c>
      <c r="G133" s="27"/>
      <c r="H133" s="27"/>
      <c r="I133" s="27"/>
      <c r="J133" s="27"/>
      <c r="K133" s="121" t="s">
        <v>141</v>
      </c>
      <c r="L133" s="27"/>
      <c r="M133" s="27"/>
      <c r="N133" s="27"/>
      <c r="O133" s="27"/>
      <c r="P133" s="27"/>
      <c r="Q133" s="27"/>
      <c r="R133" s="121" t="s">
        <v>141</v>
      </c>
      <c r="S133" s="27"/>
      <c r="T133" s="27"/>
      <c r="U133" s="27"/>
      <c r="V133" s="27"/>
      <c r="W133" s="121" t="s">
        <v>141</v>
      </c>
      <c r="X133" s="27"/>
      <c r="Y133" s="3"/>
      <c r="Z133" s="121" t="s">
        <v>141</v>
      </c>
      <c r="AA133" s="27"/>
      <c r="AB133" s="27"/>
      <c r="AC133" s="27"/>
      <c r="AD133" s="27"/>
      <c r="AE133" s="27"/>
      <c r="AF133" s="27"/>
      <c r="AG133" s="121" t="s">
        <v>141</v>
      </c>
      <c r="AH133" s="115"/>
      <c r="AI133" s="118"/>
      <c r="AJ133" s="118"/>
      <c r="AK133" s="121" t="s">
        <v>141</v>
      </c>
      <c r="AL133" s="27"/>
      <c r="AM133" s="44"/>
      <c r="AN133" s="7"/>
      <c r="AO133" s="7"/>
      <c r="AP133" s="7"/>
      <c r="AQ133" s="7">
        <f t="shared" si="24"/>
        <v>7</v>
      </c>
      <c r="AR133" s="51">
        <f t="shared" ref="AR133:AR138" si="27">34*2</f>
        <v>68</v>
      </c>
      <c r="AS133" s="8">
        <f t="shared" si="23"/>
        <v>0.10294117647058823</v>
      </c>
    </row>
    <row r="134" spans="1:45" x14ac:dyDescent="0.2">
      <c r="A134" s="165"/>
      <c r="B134" s="125"/>
      <c r="C134" s="39" t="s">
        <v>86</v>
      </c>
      <c r="D134" s="25"/>
      <c r="E134" s="4"/>
      <c r="F134" s="121" t="s">
        <v>141</v>
      </c>
      <c r="G134" s="27"/>
      <c r="H134" s="27"/>
      <c r="I134" s="27"/>
      <c r="J134" s="27"/>
      <c r="K134" s="121" t="s">
        <v>141</v>
      </c>
      <c r="L134" s="27"/>
      <c r="M134" s="27"/>
      <c r="N134" s="27"/>
      <c r="O134" s="27"/>
      <c r="P134" s="27"/>
      <c r="Q134" s="27"/>
      <c r="R134" s="121" t="s">
        <v>141</v>
      </c>
      <c r="S134" s="27"/>
      <c r="T134" s="27"/>
      <c r="U134" s="27"/>
      <c r="V134" s="27"/>
      <c r="W134" s="121" t="s">
        <v>141</v>
      </c>
      <c r="X134" s="27"/>
      <c r="Y134" s="3"/>
      <c r="Z134" s="121" t="s">
        <v>141</v>
      </c>
      <c r="AA134" s="27"/>
      <c r="AB134" s="27"/>
      <c r="AC134" s="27"/>
      <c r="AD134" s="27"/>
      <c r="AE134" s="27"/>
      <c r="AF134" s="27"/>
      <c r="AG134" s="121" t="s">
        <v>141</v>
      </c>
      <c r="AH134" s="115"/>
      <c r="AI134" s="118"/>
      <c r="AJ134" s="118"/>
      <c r="AK134" s="121" t="s">
        <v>141</v>
      </c>
      <c r="AL134" s="27"/>
      <c r="AM134" s="44"/>
      <c r="AN134" s="7"/>
      <c r="AO134" s="7"/>
      <c r="AP134" s="7"/>
      <c r="AQ134" s="7">
        <f t="shared" si="24"/>
        <v>7</v>
      </c>
      <c r="AR134" s="51">
        <f t="shared" si="27"/>
        <v>68</v>
      </c>
      <c r="AS134" s="8">
        <f t="shared" si="23"/>
        <v>0.10294117647058823</v>
      </c>
    </row>
    <row r="135" spans="1:45" x14ac:dyDescent="0.2">
      <c r="A135" s="165"/>
      <c r="B135" s="126"/>
      <c r="C135" s="96" t="s">
        <v>145</v>
      </c>
      <c r="D135" s="54"/>
      <c r="E135" s="4"/>
      <c r="F135" s="121" t="s">
        <v>141</v>
      </c>
      <c r="G135" s="27"/>
      <c r="H135" s="27"/>
      <c r="I135" s="27"/>
      <c r="J135" s="27"/>
      <c r="K135" s="121" t="s">
        <v>141</v>
      </c>
      <c r="L135" s="27"/>
      <c r="M135" s="27"/>
      <c r="N135" s="27"/>
      <c r="O135" s="27"/>
      <c r="P135" s="27"/>
      <c r="Q135" s="27"/>
      <c r="R135" s="121" t="s">
        <v>141</v>
      </c>
      <c r="S135" s="27"/>
      <c r="T135" s="27"/>
      <c r="U135" s="27"/>
      <c r="V135" s="27"/>
      <c r="W135" s="121" t="s">
        <v>141</v>
      </c>
      <c r="X135" s="27"/>
      <c r="Y135" s="27"/>
      <c r="Z135" s="121" t="s">
        <v>141</v>
      </c>
      <c r="AA135" s="27"/>
      <c r="AB135" s="27"/>
      <c r="AC135" s="27"/>
      <c r="AD135" s="27"/>
      <c r="AE135" s="27"/>
      <c r="AF135" s="27"/>
      <c r="AG135" s="121" t="s">
        <v>141</v>
      </c>
      <c r="AH135" s="115"/>
      <c r="AI135" s="118"/>
      <c r="AJ135" s="118"/>
      <c r="AK135" s="121" t="s">
        <v>141</v>
      </c>
      <c r="AL135" s="27"/>
      <c r="AM135" s="44"/>
      <c r="AN135" s="7"/>
      <c r="AO135" s="7"/>
      <c r="AP135" s="7"/>
      <c r="AQ135" s="7">
        <f t="shared" si="24"/>
        <v>7</v>
      </c>
      <c r="AR135" s="51"/>
      <c r="AS135" s="8"/>
    </row>
    <row r="136" spans="1:45" ht="12.95" customHeight="1" x14ac:dyDescent="0.2">
      <c r="A136" s="165"/>
      <c r="B136" s="124" t="s">
        <v>143</v>
      </c>
      <c r="C136" s="39" t="s">
        <v>84</v>
      </c>
      <c r="D136" s="22"/>
      <c r="E136" s="4"/>
      <c r="F136" s="27"/>
      <c r="G136" s="27"/>
      <c r="H136" s="27"/>
      <c r="I136" s="27"/>
      <c r="J136" s="27"/>
      <c r="K136" s="121" t="s">
        <v>141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121" t="s">
        <v>141</v>
      </c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121" t="s">
        <v>141</v>
      </c>
      <c r="AG136" s="115"/>
      <c r="AH136" s="115"/>
      <c r="AI136" s="118"/>
      <c r="AJ136" s="118"/>
      <c r="AK136" s="121" t="s">
        <v>141</v>
      </c>
      <c r="AL136" s="27"/>
      <c r="AM136" s="44"/>
      <c r="AN136" s="7"/>
      <c r="AO136" s="7"/>
      <c r="AP136" s="7"/>
      <c r="AQ136" s="7">
        <f t="shared" si="24"/>
        <v>4</v>
      </c>
      <c r="AR136" s="51">
        <f>34*2</f>
        <v>68</v>
      </c>
      <c r="AS136" s="8">
        <f t="shared" si="23"/>
        <v>5.8823529411764705E-2</v>
      </c>
    </row>
    <row r="137" spans="1:45" ht="12.75" customHeight="1" x14ac:dyDescent="0.2">
      <c r="A137" s="165"/>
      <c r="B137" s="125"/>
      <c r="C137" s="39" t="s">
        <v>85</v>
      </c>
      <c r="D137" s="25"/>
      <c r="E137" s="4"/>
      <c r="F137" s="27"/>
      <c r="G137" s="27"/>
      <c r="H137" s="27"/>
      <c r="I137" s="27"/>
      <c r="J137" s="27"/>
      <c r="K137" s="121" t="s">
        <v>141</v>
      </c>
      <c r="L137" s="27"/>
      <c r="M137" s="27"/>
      <c r="N137" s="27"/>
      <c r="O137" s="27"/>
      <c r="P137" s="27"/>
      <c r="Q137" s="27"/>
      <c r="R137" s="27"/>
      <c r="S137" s="27"/>
      <c r="T137" s="43"/>
      <c r="U137" s="121" t="s">
        <v>141</v>
      </c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121" t="s">
        <v>141</v>
      </c>
      <c r="AG137" s="115"/>
      <c r="AH137" s="115"/>
      <c r="AI137" s="118"/>
      <c r="AJ137" s="118"/>
      <c r="AK137" s="121" t="s">
        <v>141</v>
      </c>
      <c r="AL137" s="27"/>
      <c r="AM137" s="44"/>
      <c r="AN137" s="7"/>
      <c r="AO137" s="7"/>
      <c r="AP137" s="7"/>
      <c r="AQ137" s="7">
        <f t="shared" si="24"/>
        <v>4</v>
      </c>
      <c r="AR137" s="51">
        <f t="shared" si="27"/>
        <v>68</v>
      </c>
      <c r="AS137" s="8">
        <f t="shared" si="23"/>
        <v>5.8823529411764705E-2</v>
      </c>
    </row>
    <row r="138" spans="1:45" ht="12.75" customHeight="1" x14ac:dyDescent="0.2">
      <c r="A138" s="165"/>
      <c r="B138" s="125"/>
      <c r="C138" s="39" t="s">
        <v>86</v>
      </c>
      <c r="D138" s="25"/>
      <c r="E138" s="4"/>
      <c r="F138" s="27"/>
      <c r="G138" s="27"/>
      <c r="H138" s="27"/>
      <c r="I138" s="27"/>
      <c r="J138" s="27"/>
      <c r="K138" s="121" t="s">
        <v>141</v>
      </c>
      <c r="L138" s="27"/>
      <c r="M138" s="27"/>
      <c r="N138" s="27"/>
      <c r="O138" s="27"/>
      <c r="P138" s="27"/>
      <c r="Q138" s="27"/>
      <c r="R138" s="27"/>
      <c r="S138" s="27"/>
      <c r="T138" s="27"/>
      <c r="U138" s="121" t="s">
        <v>141</v>
      </c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121" t="s">
        <v>141</v>
      </c>
      <c r="AG138" s="119"/>
      <c r="AH138" s="115"/>
      <c r="AI138" s="115"/>
      <c r="AJ138" s="118"/>
      <c r="AK138" s="121" t="s">
        <v>141</v>
      </c>
      <c r="AL138" s="27"/>
      <c r="AM138" s="44"/>
      <c r="AN138" s="7"/>
      <c r="AO138" s="7"/>
      <c r="AP138" s="7"/>
      <c r="AQ138" s="7">
        <f t="shared" si="24"/>
        <v>4</v>
      </c>
      <c r="AR138" s="51">
        <f t="shared" si="27"/>
        <v>68</v>
      </c>
      <c r="AS138" s="8">
        <f t="shared" si="23"/>
        <v>5.8823529411764705E-2</v>
      </c>
    </row>
    <row r="139" spans="1:45" ht="12.75" customHeight="1" x14ac:dyDescent="0.2">
      <c r="A139" s="165"/>
      <c r="B139" s="126"/>
      <c r="C139" s="96" t="s">
        <v>145</v>
      </c>
      <c r="D139" s="54"/>
      <c r="E139" s="4"/>
      <c r="F139" s="27"/>
      <c r="G139" s="27"/>
      <c r="H139" s="27"/>
      <c r="I139" s="27"/>
      <c r="J139" s="27"/>
      <c r="K139" s="121" t="s">
        <v>141</v>
      </c>
      <c r="L139" s="27"/>
      <c r="M139" s="27"/>
      <c r="N139" s="27"/>
      <c r="O139" s="27"/>
      <c r="P139" s="27"/>
      <c r="Q139" s="27"/>
      <c r="R139" s="27"/>
      <c r="S139" s="27"/>
      <c r="T139" s="27"/>
      <c r="U139" s="121" t="s">
        <v>141</v>
      </c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121" t="s">
        <v>141</v>
      </c>
      <c r="AG139" s="119"/>
      <c r="AH139" s="115"/>
      <c r="AI139" s="115"/>
      <c r="AJ139" s="118"/>
      <c r="AK139" s="121" t="s">
        <v>141</v>
      </c>
      <c r="AL139" s="27"/>
      <c r="AM139" s="44"/>
      <c r="AN139" s="7"/>
      <c r="AO139" s="7"/>
      <c r="AP139" s="7"/>
      <c r="AQ139" s="7">
        <f t="shared" si="24"/>
        <v>4</v>
      </c>
      <c r="AR139" s="51"/>
      <c r="AS139" s="8"/>
    </row>
    <row r="140" spans="1:45" ht="12.75" customHeight="1" x14ac:dyDescent="0.2">
      <c r="A140" s="165"/>
      <c r="B140" s="124" t="s">
        <v>87</v>
      </c>
      <c r="C140" s="39" t="s">
        <v>84</v>
      </c>
      <c r="D140" s="25"/>
      <c r="E140" s="4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43"/>
      <c r="AK140" s="27"/>
      <c r="AL140" s="27"/>
      <c r="AM140" s="44"/>
      <c r="AN140" s="7"/>
      <c r="AO140" s="7"/>
      <c r="AP140" s="7"/>
      <c r="AQ140" s="7">
        <f t="shared" si="24"/>
        <v>0</v>
      </c>
      <c r="AR140" s="3">
        <f>34*1</f>
        <v>34</v>
      </c>
      <c r="AS140" s="8">
        <f t="shared" si="23"/>
        <v>0</v>
      </c>
    </row>
    <row r="141" spans="1:45" ht="12.75" customHeight="1" x14ac:dyDescent="0.2">
      <c r="A141" s="165"/>
      <c r="B141" s="125"/>
      <c r="C141" s="39" t="s">
        <v>85</v>
      </c>
      <c r="D141" s="25"/>
      <c r="E141" s="4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43"/>
      <c r="AJ141" s="27"/>
      <c r="AK141" s="27"/>
      <c r="AL141" s="27"/>
      <c r="AM141" s="44"/>
      <c r="AN141" s="7"/>
      <c r="AO141" s="7"/>
      <c r="AP141" s="7"/>
      <c r="AQ141" s="7">
        <f t="shared" si="24"/>
        <v>0</v>
      </c>
      <c r="AR141" s="3">
        <f t="shared" ref="AR141:AR154" si="28">34*1</f>
        <v>34</v>
      </c>
      <c r="AS141" s="8">
        <f t="shared" si="23"/>
        <v>0</v>
      </c>
    </row>
    <row r="142" spans="1:45" ht="12.75" customHeight="1" x14ac:dyDescent="0.2">
      <c r="A142" s="165"/>
      <c r="B142" s="125"/>
      <c r="C142" s="39" t="s">
        <v>86</v>
      </c>
      <c r="D142" s="22"/>
      <c r="E142" s="4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43"/>
      <c r="AJ142" s="27"/>
      <c r="AK142" s="27"/>
      <c r="AL142" s="27"/>
      <c r="AM142" s="44"/>
      <c r="AN142" s="7"/>
      <c r="AO142" s="7"/>
      <c r="AP142" s="7"/>
      <c r="AQ142" s="7">
        <f t="shared" si="24"/>
        <v>0</v>
      </c>
      <c r="AR142" s="3">
        <f t="shared" si="28"/>
        <v>34</v>
      </c>
      <c r="AS142" s="8">
        <f t="shared" si="23"/>
        <v>0</v>
      </c>
    </row>
    <row r="143" spans="1:45" ht="12.75" customHeight="1" x14ac:dyDescent="0.2">
      <c r="A143" s="165"/>
      <c r="B143" s="126"/>
      <c r="C143" s="96" t="s">
        <v>145</v>
      </c>
      <c r="D143" s="59"/>
      <c r="E143" s="4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43"/>
      <c r="AJ143" s="27"/>
      <c r="AK143" s="27"/>
      <c r="AL143" s="27"/>
      <c r="AM143" s="44"/>
      <c r="AN143" s="7"/>
      <c r="AO143" s="7"/>
      <c r="AP143" s="7"/>
      <c r="AQ143" s="7">
        <f t="shared" si="24"/>
        <v>0</v>
      </c>
      <c r="AR143" s="3"/>
      <c r="AS143" s="8"/>
    </row>
    <row r="144" spans="1:45" ht="12.75" customHeight="1" x14ac:dyDescent="0.2">
      <c r="A144" s="165"/>
      <c r="B144" s="124" t="s">
        <v>53</v>
      </c>
      <c r="C144" s="39" t="s">
        <v>84</v>
      </c>
      <c r="D144" s="22"/>
      <c r="E144" s="4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3"/>
      <c r="AJ144" s="27"/>
      <c r="AK144" s="27"/>
      <c r="AL144" s="27"/>
      <c r="AM144" s="44"/>
      <c r="AN144" s="7"/>
      <c r="AO144" s="7"/>
      <c r="AP144" s="7"/>
      <c r="AQ144" s="7">
        <f t="shared" si="24"/>
        <v>0</v>
      </c>
      <c r="AR144" s="3">
        <f t="shared" si="28"/>
        <v>34</v>
      </c>
      <c r="AS144" s="8">
        <f t="shared" si="23"/>
        <v>0</v>
      </c>
    </row>
    <row r="145" spans="1:45" ht="12.75" customHeight="1" x14ac:dyDescent="0.2">
      <c r="A145" s="165"/>
      <c r="B145" s="125"/>
      <c r="C145" s="39" t="s">
        <v>85</v>
      </c>
      <c r="D145" s="22"/>
      <c r="E145" s="4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43"/>
      <c r="AJ145" s="27"/>
      <c r="AK145" s="27"/>
      <c r="AL145" s="27"/>
      <c r="AM145" s="44"/>
      <c r="AN145" s="7"/>
      <c r="AO145" s="7"/>
      <c r="AP145" s="7"/>
      <c r="AQ145" s="7">
        <f t="shared" si="24"/>
        <v>0</v>
      </c>
      <c r="AR145" s="3">
        <f t="shared" si="28"/>
        <v>34</v>
      </c>
      <c r="AS145" s="8">
        <f t="shared" si="23"/>
        <v>0</v>
      </c>
    </row>
    <row r="146" spans="1:45" ht="12.75" customHeight="1" x14ac:dyDescent="0.2">
      <c r="A146" s="165"/>
      <c r="B146" s="125"/>
      <c r="C146" s="39" t="s">
        <v>86</v>
      </c>
      <c r="D146" s="22"/>
      <c r="E146" s="4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43"/>
      <c r="AJ146" s="27"/>
      <c r="AK146" s="27"/>
      <c r="AL146" s="27"/>
      <c r="AM146" s="44"/>
      <c r="AN146" s="7"/>
      <c r="AO146" s="7"/>
      <c r="AP146" s="7"/>
      <c r="AQ146" s="7">
        <f t="shared" si="24"/>
        <v>0</v>
      </c>
      <c r="AR146" s="3">
        <f t="shared" si="28"/>
        <v>34</v>
      </c>
      <c r="AS146" s="8">
        <f t="shared" si="23"/>
        <v>0</v>
      </c>
    </row>
    <row r="147" spans="1:45" ht="12.75" customHeight="1" x14ac:dyDescent="0.2">
      <c r="A147" s="165"/>
      <c r="B147" s="126"/>
      <c r="C147" s="96" t="s">
        <v>145</v>
      </c>
      <c r="D147" s="59"/>
      <c r="E147" s="4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3"/>
      <c r="AJ147" s="27"/>
      <c r="AK147" s="27"/>
      <c r="AL147" s="27"/>
      <c r="AM147" s="44"/>
      <c r="AN147" s="7"/>
      <c r="AO147" s="7"/>
      <c r="AP147" s="7"/>
      <c r="AQ147" s="7">
        <f t="shared" si="24"/>
        <v>0</v>
      </c>
      <c r="AR147" s="3"/>
      <c r="AS147" s="8"/>
    </row>
    <row r="148" spans="1:45" ht="12.75" customHeight="1" x14ac:dyDescent="0.2">
      <c r="A148" s="165"/>
      <c r="B148" s="124" t="s">
        <v>54</v>
      </c>
      <c r="C148" s="39" t="s">
        <v>84</v>
      </c>
      <c r="D148" s="22"/>
      <c r="E148" s="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43"/>
      <c r="AJ148" s="27"/>
      <c r="AK148" s="27"/>
      <c r="AL148" s="27"/>
      <c r="AM148" s="44"/>
      <c r="AN148" s="7"/>
      <c r="AO148" s="7"/>
      <c r="AP148" s="7"/>
      <c r="AQ148" s="7">
        <f t="shared" si="24"/>
        <v>0</v>
      </c>
      <c r="AR148" s="3">
        <f t="shared" si="28"/>
        <v>34</v>
      </c>
      <c r="AS148" s="8">
        <f t="shared" si="23"/>
        <v>0</v>
      </c>
    </row>
    <row r="149" spans="1:45" ht="12.75" customHeight="1" x14ac:dyDescent="0.2">
      <c r="A149" s="165"/>
      <c r="B149" s="125"/>
      <c r="C149" s="39" t="s">
        <v>85</v>
      </c>
      <c r="D149" s="22"/>
      <c r="E149" s="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3"/>
      <c r="AJ149" s="27"/>
      <c r="AK149" s="27"/>
      <c r="AL149" s="27"/>
      <c r="AM149" s="44"/>
      <c r="AN149" s="7"/>
      <c r="AO149" s="7"/>
      <c r="AP149" s="7"/>
      <c r="AQ149" s="7">
        <f t="shared" si="24"/>
        <v>0</v>
      </c>
      <c r="AR149" s="3">
        <f t="shared" si="28"/>
        <v>34</v>
      </c>
      <c r="AS149" s="8">
        <f t="shared" si="23"/>
        <v>0</v>
      </c>
    </row>
    <row r="150" spans="1:45" ht="12.75" customHeight="1" x14ac:dyDescent="0.2">
      <c r="A150" s="165"/>
      <c r="B150" s="125"/>
      <c r="C150" s="39" t="s">
        <v>86</v>
      </c>
      <c r="D150" s="22"/>
      <c r="E150" s="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3"/>
      <c r="AJ150" s="27"/>
      <c r="AK150" s="27"/>
      <c r="AL150" s="27"/>
      <c r="AM150" s="44"/>
      <c r="AN150" s="7"/>
      <c r="AO150" s="7"/>
      <c r="AP150" s="7"/>
      <c r="AQ150" s="7">
        <f t="shared" si="24"/>
        <v>0</v>
      </c>
      <c r="AR150" s="3">
        <f t="shared" si="28"/>
        <v>34</v>
      </c>
      <c r="AS150" s="8">
        <f t="shared" si="23"/>
        <v>0</v>
      </c>
    </row>
    <row r="151" spans="1:45" ht="12.75" customHeight="1" x14ac:dyDescent="0.2">
      <c r="A151" s="165"/>
      <c r="B151" s="126"/>
      <c r="C151" s="96" t="s">
        <v>145</v>
      </c>
      <c r="D151" s="59"/>
      <c r="E151" s="4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43"/>
      <c r="AJ151" s="27"/>
      <c r="AK151" s="27"/>
      <c r="AL151" s="27"/>
      <c r="AM151" s="44"/>
      <c r="AN151" s="7"/>
      <c r="AO151" s="7"/>
      <c r="AP151" s="7"/>
      <c r="AQ151" s="7">
        <f t="shared" si="24"/>
        <v>0</v>
      </c>
      <c r="AR151" s="3"/>
      <c r="AS151" s="8"/>
    </row>
    <row r="152" spans="1:45" ht="12.75" customHeight="1" x14ac:dyDescent="0.2">
      <c r="A152" s="165"/>
      <c r="B152" s="124" t="s">
        <v>55</v>
      </c>
      <c r="C152" s="39" t="s">
        <v>84</v>
      </c>
      <c r="D152" s="22"/>
      <c r="E152" s="4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43"/>
      <c r="AJ152" s="27"/>
      <c r="AK152" s="27"/>
      <c r="AL152" s="27"/>
      <c r="AM152" s="44"/>
      <c r="AN152" s="7"/>
      <c r="AO152" s="7"/>
      <c r="AP152" s="7"/>
      <c r="AQ152" s="7">
        <f t="shared" si="24"/>
        <v>0</v>
      </c>
      <c r="AR152" s="3">
        <f t="shared" si="28"/>
        <v>34</v>
      </c>
      <c r="AS152" s="8">
        <f t="shared" si="23"/>
        <v>0</v>
      </c>
    </row>
    <row r="153" spans="1:45" ht="12.75" customHeight="1" x14ac:dyDescent="0.2">
      <c r="A153" s="165"/>
      <c r="B153" s="125"/>
      <c r="C153" s="39" t="s">
        <v>85</v>
      </c>
      <c r="D153" s="22"/>
      <c r="E153" s="4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43"/>
      <c r="AG153" s="43"/>
      <c r="AH153" s="27"/>
      <c r="AI153" s="27"/>
      <c r="AJ153" s="44"/>
      <c r="AK153" s="43"/>
      <c r="AL153" s="27"/>
      <c r="AM153" s="44"/>
      <c r="AN153" s="7"/>
      <c r="AO153" s="7"/>
      <c r="AP153" s="7"/>
      <c r="AQ153" s="7">
        <f t="shared" si="24"/>
        <v>0</v>
      </c>
      <c r="AR153" s="3">
        <f t="shared" si="28"/>
        <v>34</v>
      </c>
      <c r="AS153" s="8">
        <f t="shared" si="23"/>
        <v>0</v>
      </c>
    </row>
    <row r="154" spans="1:45" ht="12.75" customHeight="1" x14ac:dyDescent="0.2">
      <c r="A154" s="165"/>
      <c r="B154" s="125"/>
      <c r="C154" s="39" t="s">
        <v>86</v>
      </c>
      <c r="D154" s="25"/>
      <c r="E154" s="4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43"/>
      <c r="AI154" s="43"/>
      <c r="AJ154" s="44"/>
      <c r="AK154" s="27"/>
      <c r="AL154" s="27"/>
      <c r="AM154" s="44"/>
      <c r="AN154" s="7"/>
      <c r="AO154" s="7"/>
      <c r="AP154" s="7"/>
      <c r="AQ154" s="7">
        <f t="shared" si="24"/>
        <v>0</v>
      </c>
      <c r="AR154" s="3">
        <f t="shared" si="28"/>
        <v>34</v>
      </c>
      <c r="AS154" s="8">
        <f t="shared" si="23"/>
        <v>0</v>
      </c>
    </row>
    <row r="155" spans="1:45" ht="12.75" customHeight="1" x14ac:dyDescent="0.2">
      <c r="A155" s="165"/>
      <c r="B155" s="126"/>
      <c r="C155" s="96" t="s">
        <v>145</v>
      </c>
      <c r="D155" s="54"/>
      <c r="E155" s="4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43"/>
      <c r="AI155" s="43"/>
      <c r="AJ155" s="44"/>
      <c r="AK155" s="27"/>
      <c r="AL155" s="27"/>
      <c r="AM155" s="44"/>
      <c r="AN155" s="7"/>
      <c r="AO155" s="7"/>
      <c r="AP155" s="7"/>
      <c r="AQ155" s="7">
        <f t="shared" si="24"/>
        <v>0</v>
      </c>
      <c r="AR155" s="3"/>
      <c r="AS155" s="8"/>
    </row>
    <row r="156" spans="1:45" ht="12.75" customHeight="1" x14ac:dyDescent="0.2">
      <c r="A156" s="165"/>
      <c r="B156" s="160" t="s">
        <v>75</v>
      </c>
      <c r="C156" s="39" t="s">
        <v>84</v>
      </c>
      <c r="D156" s="25"/>
      <c r="E156" s="4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43"/>
      <c r="AI156" s="43"/>
      <c r="AJ156" s="44"/>
      <c r="AK156" s="27"/>
      <c r="AL156" s="27"/>
      <c r="AM156" s="44"/>
      <c r="AN156" s="7"/>
      <c r="AO156" s="7"/>
      <c r="AP156" s="7"/>
      <c r="AQ156" s="7">
        <f t="shared" si="24"/>
        <v>0</v>
      </c>
      <c r="AR156" s="51">
        <f t="shared" ref="AR156:AR158" si="29">34*2</f>
        <v>68</v>
      </c>
      <c r="AS156" s="8">
        <f t="shared" si="23"/>
        <v>0</v>
      </c>
    </row>
    <row r="157" spans="1:45" ht="12.75" customHeight="1" x14ac:dyDescent="0.2">
      <c r="A157" s="165"/>
      <c r="B157" s="175"/>
      <c r="C157" s="39" t="s">
        <v>85</v>
      </c>
      <c r="D157" s="25"/>
      <c r="E157" s="4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43"/>
      <c r="AI157" s="43"/>
      <c r="AJ157" s="44"/>
      <c r="AK157" s="27"/>
      <c r="AL157" s="27"/>
      <c r="AM157" s="44"/>
      <c r="AN157" s="7"/>
      <c r="AO157" s="7"/>
      <c r="AP157" s="7"/>
      <c r="AQ157" s="7">
        <f t="shared" si="24"/>
        <v>0</v>
      </c>
      <c r="AR157" s="51">
        <f t="shared" si="29"/>
        <v>68</v>
      </c>
      <c r="AS157" s="8">
        <f t="shared" si="23"/>
        <v>0</v>
      </c>
    </row>
    <row r="158" spans="1:45" ht="12.75" customHeight="1" x14ac:dyDescent="0.2">
      <c r="A158" s="165"/>
      <c r="B158" s="175"/>
      <c r="C158" s="39" t="s">
        <v>86</v>
      </c>
      <c r="D158" s="25"/>
      <c r="E158" s="4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43"/>
      <c r="AI158" s="43"/>
      <c r="AJ158" s="44"/>
      <c r="AK158" s="27"/>
      <c r="AL158" s="27"/>
      <c r="AM158" s="44"/>
      <c r="AN158" s="7"/>
      <c r="AO158" s="7"/>
      <c r="AP158" s="7"/>
      <c r="AQ158" s="7">
        <f t="shared" si="24"/>
        <v>0</v>
      </c>
      <c r="AR158" s="51">
        <f t="shared" si="29"/>
        <v>68</v>
      </c>
      <c r="AS158" s="8">
        <f t="shared" si="23"/>
        <v>0</v>
      </c>
    </row>
    <row r="159" spans="1:45" ht="12.75" customHeight="1" x14ac:dyDescent="0.2">
      <c r="A159" s="99"/>
      <c r="B159" s="175"/>
      <c r="C159" s="96" t="s">
        <v>145</v>
      </c>
      <c r="D159" s="109"/>
      <c r="E159" s="110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100"/>
      <c r="AI159" s="100"/>
      <c r="AJ159" s="111"/>
      <c r="AK159" s="98"/>
      <c r="AL159" s="98"/>
      <c r="AM159" s="111"/>
      <c r="AN159" s="112"/>
      <c r="AO159" s="112"/>
      <c r="AP159" s="112"/>
      <c r="AQ159" s="112"/>
      <c r="AR159" s="113"/>
      <c r="AS159" s="114"/>
    </row>
    <row r="160" spans="1:45" ht="27" customHeight="1" x14ac:dyDescent="0.3">
      <c r="A160" s="69"/>
      <c r="B160" s="70"/>
      <c r="C160" s="70"/>
      <c r="D160" s="70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9"/>
      <c r="AN160" s="69"/>
      <c r="AO160" s="69"/>
      <c r="AP160" s="69"/>
      <c r="AQ160" s="69"/>
      <c r="AR160" s="69"/>
      <c r="AS160" s="69"/>
    </row>
    <row r="161" spans="1:45" s="45" customFormat="1" ht="90.75" customHeight="1" x14ac:dyDescent="0.2">
      <c r="A161" s="168" t="s">
        <v>26</v>
      </c>
      <c r="B161" s="168"/>
      <c r="C161" s="168"/>
      <c r="D161" s="168"/>
      <c r="E161" s="132" t="s">
        <v>40</v>
      </c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4" t="s">
        <v>20</v>
      </c>
      <c r="AR161" s="134" t="s">
        <v>22</v>
      </c>
      <c r="AS161" s="143" t="s">
        <v>21</v>
      </c>
    </row>
    <row r="162" spans="1:45" s="45" customFormat="1" ht="21" customHeight="1" x14ac:dyDescent="0.2">
      <c r="A162" s="131" t="s">
        <v>0</v>
      </c>
      <c r="B162" s="131"/>
      <c r="C162" s="131"/>
      <c r="D162" s="23" t="s">
        <v>18</v>
      </c>
      <c r="E162" s="131" t="s">
        <v>1</v>
      </c>
      <c r="F162" s="131"/>
      <c r="G162" s="131"/>
      <c r="H162" s="131"/>
      <c r="I162" s="131" t="s">
        <v>2</v>
      </c>
      <c r="J162" s="131"/>
      <c r="K162" s="131"/>
      <c r="L162" s="131"/>
      <c r="M162" s="131" t="s">
        <v>3</v>
      </c>
      <c r="N162" s="131"/>
      <c r="O162" s="131"/>
      <c r="P162" s="131"/>
      <c r="Q162" s="131" t="s">
        <v>4</v>
      </c>
      <c r="R162" s="131"/>
      <c r="S162" s="131"/>
      <c r="T162" s="131"/>
      <c r="U162" s="131" t="s">
        <v>5</v>
      </c>
      <c r="V162" s="131"/>
      <c r="W162" s="131"/>
      <c r="X162" s="131" t="s">
        <v>6</v>
      </c>
      <c r="Y162" s="131"/>
      <c r="Z162" s="131"/>
      <c r="AA162" s="131"/>
      <c r="AB162" s="131" t="s">
        <v>7</v>
      </c>
      <c r="AC162" s="131"/>
      <c r="AD162" s="131"/>
      <c r="AE162" s="131" t="s">
        <v>8</v>
      </c>
      <c r="AF162" s="131"/>
      <c r="AG162" s="131"/>
      <c r="AH162" s="131"/>
      <c r="AI162" s="131"/>
      <c r="AJ162" s="131" t="s">
        <v>9</v>
      </c>
      <c r="AK162" s="131"/>
      <c r="AL162" s="131"/>
      <c r="AM162" s="131" t="s">
        <v>10</v>
      </c>
      <c r="AN162" s="131"/>
      <c r="AO162" s="131"/>
      <c r="AP162" s="131"/>
      <c r="AQ162" s="134"/>
      <c r="AR162" s="134"/>
      <c r="AS162" s="143"/>
    </row>
    <row r="163" spans="1:45" s="45" customFormat="1" ht="15" customHeight="1" x14ac:dyDescent="0.2">
      <c r="A163" s="131"/>
      <c r="B163" s="131"/>
      <c r="C163" s="131"/>
      <c r="D163" s="23" t="s">
        <v>19</v>
      </c>
      <c r="E163" s="5">
        <v>1</v>
      </c>
      <c r="F163" s="5">
        <v>2</v>
      </c>
      <c r="G163" s="5">
        <v>3</v>
      </c>
      <c r="H163" s="5">
        <v>4</v>
      </c>
      <c r="I163" s="5">
        <v>5</v>
      </c>
      <c r="J163" s="5">
        <v>6</v>
      </c>
      <c r="K163" s="5">
        <v>7</v>
      </c>
      <c r="L163" s="5">
        <v>8</v>
      </c>
      <c r="M163" s="5">
        <v>9</v>
      </c>
      <c r="N163" s="5">
        <v>10</v>
      </c>
      <c r="O163" s="5">
        <v>11</v>
      </c>
      <c r="P163" s="5">
        <v>12</v>
      </c>
      <c r="Q163" s="5">
        <v>13</v>
      </c>
      <c r="R163" s="5">
        <v>14</v>
      </c>
      <c r="S163" s="5">
        <v>15</v>
      </c>
      <c r="T163" s="5">
        <v>16</v>
      </c>
      <c r="U163" s="5">
        <v>17</v>
      </c>
      <c r="V163" s="5">
        <v>18</v>
      </c>
      <c r="W163" s="5">
        <v>19</v>
      </c>
      <c r="X163" s="5">
        <v>20</v>
      </c>
      <c r="Y163" s="5">
        <v>21</v>
      </c>
      <c r="Z163" s="5">
        <v>22</v>
      </c>
      <c r="AA163" s="5">
        <v>23</v>
      </c>
      <c r="AB163" s="5">
        <v>24</v>
      </c>
      <c r="AC163" s="5">
        <v>25</v>
      </c>
      <c r="AD163" s="5">
        <v>26</v>
      </c>
      <c r="AE163" s="5">
        <v>27</v>
      </c>
      <c r="AF163" s="5">
        <v>28</v>
      </c>
      <c r="AG163" s="117">
        <v>29</v>
      </c>
      <c r="AH163" s="117">
        <v>30</v>
      </c>
      <c r="AI163" s="117">
        <v>31</v>
      </c>
      <c r="AJ163" s="117">
        <v>32</v>
      </c>
      <c r="AK163" s="117">
        <v>33</v>
      </c>
      <c r="AL163" s="5">
        <v>34</v>
      </c>
      <c r="AM163" s="5">
        <v>35</v>
      </c>
      <c r="AN163" s="5">
        <v>36</v>
      </c>
      <c r="AO163" s="5">
        <v>37</v>
      </c>
      <c r="AP163" s="5">
        <v>38</v>
      </c>
      <c r="AQ163" s="134"/>
      <c r="AR163" s="134"/>
      <c r="AS163" s="143"/>
    </row>
    <row r="164" spans="1:45" s="45" customFormat="1" ht="14.25" customHeight="1" x14ac:dyDescent="0.2">
      <c r="A164" s="165" t="s">
        <v>25</v>
      </c>
      <c r="B164" s="124" t="s">
        <v>13</v>
      </c>
      <c r="C164" s="24" t="s">
        <v>89</v>
      </c>
      <c r="D164" s="25"/>
      <c r="E164" s="121" t="s">
        <v>141</v>
      </c>
      <c r="F164" s="27"/>
      <c r="G164" s="27"/>
      <c r="H164" s="121" t="s">
        <v>141</v>
      </c>
      <c r="I164" s="4"/>
      <c r="J164" s="121" t="s">
        <v>141</v>
      </c>
      <c r="K164" s="4"/>
      <c r="L164" s="121" t="s">
        <v>141</v>
      </c>
      <c r="M164" s="4"/>
      <c r="O164" s="121" t="s">
        <v>141</v>
      </c>
      <c r="P164" s="4"/>
      <c r="Q164" s="121" t="s">
        <v>141</v>
      </c>
      <c r="R164" s="4"/>
      <c r="S164" s="4"/>
      <c r="T164" s="121" t="s">
        <v>141</v>
      </c>
      <c r="U164" s="4"/>
      <c r="V164" s="4"/>
      <c r="W164" s="121" t="s">
        <v>141</v>
      </c>
      <c r="X164" s="4"/>
      <c r="Y164" s="4"/>
      <c r="Z164" s="4"/>
      <c r="AA164" s="4"/>
      <c r="AB164" s="4"/>
      <c r="AC164" s="121" t="s">
        <v>141</v>
      </c>
      <c r="AD164" s="4"/>
      <c r="AE164" s="4"/>
      <c r="AF164" s="121" t="s">
        <v>141</v>
      </c>
      <c r="AG164" s="115"/>
      <c r="AH164" s="115"/>
      <c r="AI164" s="115"/>
      <c r="AJ164" s="115"/>
      <c r="AK164" s="121" t="s">
        <v>141</v>
      </c>
      <c r="AL164" s="4"/>
      <c r="AM164" s="7"/>
      <c r="AN164" s="7"/>
      <c r="AO164" s="7"/>
      <c r="AP164" s="7"/>
      <c r="AQ164" s="7">
        <f>COUNTA(E164:AP164)</f>
        <v>11</v>
      </c>
      <c r="AR164" s="3">
        <f>34*5</f>
        <v>170</v>
      </c>
      <c r="AS164" s="8">
        <f t="shared" ref="AS164:AS196" si="30">AQ164/AR164</f>
        <v>6.4705882352941183E-2</v>
      </c>
    </row>
    <row r="165" spans="1:45" s="45" customFormat="1" ht="17.25" customHeight="1" x14ac:dyDescent="0.2">
      <c r="A165" s="165"/>
      <c r="B165" s="125"/>
      <c r="C165" s="24" t="s">
        <v>90</v>
      </c>
      <c r="D165" s="25"/>
      <c r="E165" s="121" t="s">
        <v>141</v>
      </c>
      <c r="F165" s="27"/>
      <c r="G165" s="27"/>
      <c r="H165" s="121" t="s">
        <v>141</v>
      </c>
      <c r="I165" s="4"/>
      <c r="J165" s="121" t="s">
        <v>141</v>
      </c>
      <c r="K165" s="4"/>
      <c r="L165" s="121" t="s">
        <v>141</v>
      </c>
      <c r="M165" s="4"/>
      <c r="O165" s="121" t="s">
        <v>141</v>
      </c>
      <c r="P165" s="4"/>
      <c r="Q165" s="121" t="s">
        <v>141</v>
      </c>
      <c r="R165" s="4"/>
      <c r="S165" s="4"/>
      <c r="T165" s="121" t="s">
        <v>141</v>
      </c>
      <c r="U165" s="4"/>
      <c r="V165" s="4"/>
      <c r="W165" s="121" t="s">
        <v>141</v>
      </c>
      <c r="X165" s="4"/>
      <c r="Y165" s="4"/>
      <c r="Z165" s="4"/>
      <c r="AA165" s="4"/>
      <c r="AB165" s="4"/>
      <c r="AC165" s="121" t="s">
        <v>141</v>
      </c>
      <c r="AD165" s="4"/>
      <c r="AE165" s="4"/>
      <c r="AF165" s="121" t="s">
        <v>141</v>
      </c>
      <c r="AG165" s="115"/>
      <c r="AH165" s="115"/>
      <c r="AI165" s="115"/>
      <c r="AJ165" s="115"/>
      <c r="AK165" s="121" t="s">
        <v>141</v>
      </c>
      <c r="AL165" s="4"/>
      <c r="AM165" s="7"/>
      <c r="AN165" s="7"/>
      <c r="AO165" s="7"/>
      <c r="AP165" s="7"/>
      <c r="AQ165" s="7">
        <f t="shared" ref="AQ165:AQ196" si="31">COUNTA(E165:AP165)</f>
        <v>11</v>
      </c>
      <c r="AR165" s="3">
        <f t="shared" ref="AR165:AR166" si="32">34*5</f>
        <v>170</v>
      </c>
      <c r="AS165" s="8">
        <f t="shared" si="30"/>
        <v>6.4705882352941183E-2</v>
      </c>
    </row>
    <row r="166" spans="1:45" s="45" customFormat="1" ht="13.5" customHeight="1" x14ac:dyDescent="0.2">
      <c r="A166" s="165"/>
      <c r="B166" s="126"/>
      <c r="C166" s="24" t="s">
        <v>91</v>
      </c>
      <c r="D166" s="25"/>
      <c r="E166" s="121" t="s">
        <v>141</v>
      </c>
      <c r="F166" s="27"/>
      <c r="G166" s="27"/>
      <c r="H166" s="121" t="s">
        <v>141</v>
      </c>
      <c r="I166" s="4"/>
      <c r="J166" s="121" t="s">
        <v>141</v>
      </c>
      <c r="K166" s="4"/>
      <c r="L166" s="121" t="s">
        <v>141</v>
      </c>
      <c r="M166" s="4"/>
      <c r="O166" s="121" t="s">
        <v>141</v>
      </c>
      <c r="P166" s="4"/>
      <c r="Q166" s="121" t="s">
        <v>141</v>
      </c>
      <c r="R166" s="4"/>
      <c r="S166" s="4"/>
      <c r="T166" s="121" t="s">
        <v>141</v>
      </c>
      <c r="U166" s="4"/>
      <c r="V166" s="4"/>
      <c r="W166" s="121" t="s">
        <v>141</v>
      </c>
      <c r="X166" s="4"/>
      <c r="Y166" s="4"/>
      <c r="Z166" s="4"/>
      <c r="AA166" s="4"/>
      <c r="AB166" s="4"/>
      <c r="AC166" s="121" t="s">
        <v>141</v>
      </c>
      <c r="AD166" s="4"/>
      <c r="AE166" s="4"/>
      <c r="AF166" s="121" t="s">
        <v>141</v>
      </c>
      <c r="AG166" s="115"/>
      <c r="AH166" s="115"/>
      <c r="AI166" s="115"/>
      <c r="AJ166" s="115"/>
      <c r="AK166" s="121" t="s">
        <v>141</v>
      </c>
      <c r="AL166" s="4"/>
      <c r="AM166" s="7"/>
      <c r="AN166" s="7"/>
      <c r="AO166" s="7"/>
      <c r="AP166" s="7"/>
      <c r="AQ166" s="7">
        <f t="shared" si="31"/>
        <v>11</v>
      </c>
      <c r="AR166" s="3">
        <f t="shared" si="32"/>
        <v>170</v>
      </c>
      <c r="AS166" s="8">
        <f t="shared" si="30"/>
        <v>6.4705882352941183E-2</v>
      </c>
    </row>
    <row r="167" spans="1:45" s="45" customFormat="1" ht="18" customHeight="1" x14ac:dyDescent="0.2">
      <c r="A167" s="165"/>
      <c r="B167" s="124" t="s">
        <v>27</v>
      </c>
      <c r="C167" s="24" t="s">
        <v>89</v>
      </c>
      <c r="D167" s="25"/>
      <c r="E167" s="4"/>
      <c r="F167" s="27"/>
      <c r="G167" s="27"/>
      <c r="H167" s="27"/>
      <c r="I167" s="27"/>
      <c r="J167" s="27"/>
      <c r="K167" s="121" t="s">
        <v>141</v>
      </c>
      <c r="L167" s="27"/>
      <c r="M167" s="27"/>
      <c r="N167" s="27"/>
      <c r="O167" s="27"/>
      <c r="P167" s="27"/>
      <c r="Q167" s="27"/>
      <c r="R167" s="27"/>
      <c r="S167" s="121" t="s">
        <v>141</v>
      </c>
      <c r="T167" s="27"/>
      <c r="U167" s="27"/>
      <c r="V167" s="27"/>
      <c r="W167" s="27"/>
      <c r="X167" s="27"/>
      <c r="Y167" s="27"/>
      <c r="Z167" s="27"/>
      <c r="AA167" s="27"/>
      <c r="AB167" s="27"/>
      <c r="AC167" s="121" t="s">
        <v>141</v>
      </c>
      <c r="AD167" s="27"/>
      <c r="AE167" s="27"/>
      <c r="AF167" s="27"/>
      <c r="AG167" s="27"/>
      <c r="AH167" s="27"/>
      <c r="AI167" s="27"/>
      <c r="AJ167" s="27"/>
      <c r="AK167" s="121" t="s">
        <v>141</v>
      </c>
      <c r="AL167" s="27"/>
      <c r="AM167" s="7"/>
      <c r="AN167" s="7"/>
      <c r="AO167" s="7"/>
      <c r="AP167" s="7"/>
      <c r="AQ167" s="7">
        <f t="shared" si="31"/>
        <v>4</v>
      </c>
      <c r="AR167" s="3">
        <f>34*3</f>
        <v>102</v>
      </c>
      <c r="AS167" s="8">
        <f t="shared" si="30"/>
        <v>3.9215686274509803E-2</v>
      </c>
    </row>
    <row r="168" spans="1:45" s="45" customFormat="1" ht="18" customHeight="1" x14ac:dyDescent="0.2">
      <c r="A168" s="165"/>
      <c r="B168" s="125"/>
      <c r="C168" s="24" t="s">
        <v>90</v>
      </c>
      <c r="D168" s="25"/>
      <c r="E168" s="4"/>
      <c r="F168" s="4"/>
      <c r="G168" s="4"/>
      <c r="H168" s="27"/>
      <c r="I168" s="27"/>
      <c r="J168" s="27"/>
      <c r="K168" s="121" t="s">
        <v>141</v>
      </c>
      <c r="L168" s="27"/>
      <c r="M168" s="27"/>
      <c r="N168" s="27"/>
      <c r="O168" s="27"/>
      <c r="P168" s="27"/>
      <c r="Q168" s="27"/>
      <c r="R168" s="27"/>
      <c r="S168" s="121" t="s">
        <v>141</v>
      </c>
      <c r="T168" s="27"/>
      <c r="U168" s="27"/>
      <c r="V168" s="27"/>
      <c r="W168" s="27"/>
      <c r="X168" s="27"/>
      <c r="Y168" s="27"/>
      <c r="Z168" s="27"/>
      <c r="AA168" s="27"/>
      <c r="AB168" s="27"/>
      <c r="AC168" s="121" t="s">
        <v>141</v>
      </c>
      <c r="AD168" s="27"/>
      <c r="AE168" s="27"/>
      <c r="AF168" s="27"/>
      <c r="AG168" s="27"/>
      <c r="AH168" s="27"/>
      <c r="AI168" s="27"/>
      <c r="AJ168" s="27"/>
      <c r="AK168" s="121" t="s">
        <v>141</v>
      </c>
      <c r="AL168" s="27"/>
      <c r="AM168" s="7"/>
      <c r="AN168" s="7"/>
      <c r="AO168" s="7"/>
      <c r="AP168" s="7"/>
      <c r="AQ168" s="7">
        <f t="shared" si="31"/>
        <v>4</v>
      </c>
      <c r="AR168" s="3">
        <f t="shared" ref="AR168:AR172" si="33">34*3</f>
        <v>102</v>
      </c>
      <c r="AS168" s="8">
        <f t="shared" si="30"/>
        <v>3.9215686274509803E-2</v>
      </c>
    </row>
    <row r="169" spans="1:45" s="45" customFormat="1" ht="18.75" customHeight="1" x14ac:dyDescent="0.2">
      <c r="A169" s="165"/>
      <c r="B169" s="126"/>
      <c r="C169" s="24" t="s">
        <v>91</v>
      </c>
      <c r="D169" s="25"/>
      <c r="E169" s="4"/>
      <c r="F169" s="4"/>
      <c r="G169" s="4"/>
      <c r="H169" s="27"/>
      <c r="I169" s="27"/>
      <c r="J169" s="27"/>
      <c r="K169" s="121" t="s">
        <v>141</v>
      </c>
      <c r="L169" s="27"/>
      <c r="M169" s="27"/>
      <c r="N169" s="27"/>
      <c r="O169" s="27"/>
      <c r="P169" s="27"/>
      <c r="Q169" s="27"/>
      <c r="R169" s="27"/>
      <c r="S169" s="121" t="s">
        <v>141</v>
      </c>
      <c r="T169" s="27"/>
      <c r="U169" s="27"/>
      <c r="V169" s="27"/>
      <c r="W169" s="27"/>
      <c r="X169" s="27"/>
      <c r="Y169" s="27"/>
      <c r="Z169" s="27"/>
      <c r="AA169" s="27"/>
      <c r="AB169" s="27"/>
      <c r="AC169" s="121" t="s">
        <v>141</v>
      </c>
      <c r="AD169" s="27"/>
      <c r="AE169" s="27"/>
      <c r="AF169" s="27"/>
      <c r="AG169" s="27"/>
      <c r="AH169" s="27"/>
      <c r="AI169" s="27"/>
      <c r="AJ169" s="27"/>
      <c r="AK169" s="121" t="s">
        <v>141</v>
      </c>
      <c r="AL169" s="27"/>
      <c r="AM169" s="7"/>
      <c r="AN169" s="7"/>
      <c r="AO169" s="7"/>
      <c r="AP169" s="7"/>
      <c r="AQ169" s="7">
        <f t="shared" si="31"/>
        <v>4</v>
      </c>
      <c r="AR169" s="3">
        <f t="shared" si="33"/>
        <v>102</v>
      </c>
      <c r="AS169" s="8">
        <f t="shared" si="30"/>
        <v>3.9215686274509803E-2</v>
      </c>
    </row>
    <row r="170" spans="1:45" s="45" customFormat="1" ht="21" customHeight="1" x14ac:dyDescent="0.2">
      <c r="A170" s="165"/>
      <c r="B170" s="124" t="s">
        <v>12</v>
      </c>
      <c r="C170" s="24" t="s">
        <v>89</v>
      </c>
      <c r="D170" s="20"/>
      <c r="E170" s="4"/>
      <c r="F170" s="4"/>
      <c r="G170" s="4"/>
      <c r="H170" s="27"/>
      <c r="I170" s="27"/>
      <c r="J170" s="27"/>
      <c r="K170" s="121" t="s">
        <v>141</v>
      </c>
      <c r="L170" s="27"/>
      <c r="M170" s="27"/>
      <c r="N170" s="27"/>
      <c r="O170" s="27"/>
      <c r="P170" s="27"/>
      <c r="Q170" s="27"/>
      <c r="R170" s="27"/>
      <c r="S170" s="121" t="s">
        <v>141</v>
      </c>
      <c r="T170" s="27"/>
      <c r="U170" s="27"/>
      <c r="V170" s="27"/>
      <c r="W170" s="27"/>
      <c r="X170" s="27"/>
      <c r="Y170" s="27"/>
      <c r="Z170" s="27"/>
      <c r="AA170" s="27"/>
      <c r="AB170" s="27"/>
      <c r="AC170" s="121" t="s">
        <v>141</v>
      </c>
      <c r="AD170" s="27"/>
      <c r="AE170" s="27"/>
      <c r="AF170" s="121" t="s">
        <v>141</v>
      </c>
      <c r="AG170" s="115"/>
      <c r="AH170" s="115"/>
      <c r="AI170" s="115"/>
      <c r="AJ170" s="115"/>
      <c r="AK170" s="121" t="s">
        <v>141</v>
      </c>
      <c r="AL170" s="27"/>
      <c r="AM170" s="7"/>
      <c r="AN170" s="7"/>
      <c r="AO170" s="7"/>
      <c r="AP170" s="7"/>
      <c r="AQ170" s="7">
        <f t="shared" si="31"/>
        <v>5</v>
      </c>
      <c r="AR170" s="3">
        <f t="shared" si="33"/>
        <v>102</v>
      </c>
      <c r="AS170" s="8">
        <f t="shared" si="30"/>
        <v>4.9019607843137254E-2</v>
      </c>
    </row>
    <row r="171" spans="1:45" s="45" customFormat="1" ht="18.75" customHeight="1" x14ac:dyDescent="0.2">
      <c r="A171" s="165"/>
      <c r="B171" s="125"/>
      <c r="C171" s="24" t="s">
        <v>90</v>
      </c>
      <c r="D171" s="20"/>
      <c r="E171" s="4"/>
      <c r="F171" s="4"/>
      <c r="G171" s="4"/>
      <c r="H171" s="27"/>
      <c r="I171" s="27"/>
      <c r="J171" s="27"/>
      <c r="K171" s="121" t="s">
        <v>141</v>
      </c>
      <c r="L171" s="27"/>
      <c r="M171" s="27"/>
      <c r="N171" s="27"/>
      <c r="O171" s="27"/>
      <c r="P171" s="27"/>
      <c r="Q171" s="27"/>
      <c r="R171" s="27"/>
      <c r="S171" s="121" t="s">
        <v>141</v>
      </c>
      <c r="T171" s="27"/>
      <c r="U171" s="27"/>
      <c r="V171" s="27"/>
      <c r="W171" s="27"/>
      <c r="X171" s="27"/>
      <c r="Y171" s="27"/>
      <c r="Z171" s="27"/>
      <c r="AA171" s="27"/>
      <c r="AB171" s="27"/>
      <c r="AC171" s="121" t="s">
        <v>141</v>
      </c>
      <c r="AD171" s="27"/>
      <c r="AE171" s="27"/>
      <c r="AF171" s="121" t="s">
        <v>141</v>
      </c>
      <c r="AG171" s="115"/>
      <c r="AH171" s="115"/>
      <c r="AI171" s="115"/>
      <c r="AJ171" s="115"/>
      <c r="AK171" s="121" t="s">
        <v>141</v>
      </c>
      <c r="AL171" s="27"/>
      <c r="AM171" s="7"/>
      <c r="AN171" s="7"/>
      <c r="AO171" s="7"/>
      <c r="AP171" s="7"/>
      <c r="AQ171" s="7">
        <f t="shared" si="31"/>
        <v>5</v>
      </c>
      <c r="AR171" s="3">
        <f t="shared" si="33"/>
        <v>102</v>
      </c>
      <c r="AS171" s="8">
        <f t="shared" si="30"/>
        <v>4.9019607843137254E-2</v>
      </c>
    </row>
    <row r="172" spans="1:45" s="45" customFormat="1" ht="16.5" customHeight="1" x14ac:dyDescent="0.2">
      <c r="A172" s="165"/>
      <c r="B172" s="126"/>
      <c r="C172" s="24" t="s">
        <v>91</v>
      </c>
      <c r="D172" s="20"/>
      <c r="E172" s="4"/>
      <c r="F172" s="4"/>
      <c r="G172" s="4"/>
      <c r="H172" s="27"/>
      <c r="I172" s="27"/>
      <c r="J172" s="27"/>
      <c r="K172" s="121" t="s">
        <v>141</v>
      </c>
      <c r="L172" s="27"/>
      <c r="M172" s="27"/>
      <c r="N172" s="27"/>
      <c r="O172" s="27"/>
      <c r="P172" s="27"/>
      <c r="Q172" s="27"/>
      <c r="R172" s="27"/>
      <c r="S172" s="121" t="s">
        <v>141</v>
      </c>
      <c r="T172" s="27"/>
      <c r="U172" s="27"/>
      <c r="V172" s="27"/>
      <c r="W172" s="27"/>
      <c r="X172" s="27"/>
      <c r="Y172" s="27"/>
      <c r="Z172" s="27"/>
      <c r="AA172" s="27"/>
      <c r="AB172" s="27"/>
      <c r="AC172" s="121" t="s">
        <v>141</v>
      </c>
      <c r="AD172" s="27"/>
      <c r="AE172" s="27"/>
      <c r="AF172" s="121" t="s">
        <v>141</v>
      </c>
      <c r="AG172" s="115"/>
      <c r="AH172" s="115"/>
      <c r="AI172" s="118"/>
      <c r="AJ172" s="118"/>
      <c r="AK172" s="121" t="s">
        <v>141</v>
      </c>
      <c r="AL172" s="27"/>
      <c r="AM172" s="7"/>
      <c r="AN172" s="7"/>
      <c r="AO172" s="7"/>
      <c r="AP172" s="7"/>
      <c r="AQ172" s="7">
        <f t="shared" si="31"/>
        <v>5</v>
      </c>
      <c r="AR172" s="3">
        <f t="shared" si="33"/>
        <v>102</v>
      </c>
      <c r="AS172" s="8">
        <f t="shared" si="30"/>
        <v>4.9019607843137254E-2</v>
      </c>
    </row>
    <row r="173" spans="1:45" s="45" customFormat="1" ht="21" customHeight="1" x14ac:dyDescent="0.2">
      <c r="A173" s="165"/>
      <c r="B173" s="124" t="s">
        <v>11</v>
      </c>
      <c r="C173" s="24" t="s">
        <v>89</v>
      </c>
      <c r="D173" s="25"/>
      <c r="E173" s="4"/>
      <c r="F173" s="4"/>
      <c r="G173" s="4"/>
      <c r="H173" s="27"/>
      <c r="I173" s="27"/>
      <c r="J173" s="27"/>
      <c r="K173" s="27"/>
      <c r="L173" s="27"/>
      <c r="M173" s="121" t="s">
        <v>141</v>
      </c>
      <c r="N173" s="27"/>
      <c r="O173" s="27"/>
      <c r="P173" s="121" t="s">
        <v>141</v>
      </c>
      <c r="Q173" s="27"/>
      <c r="R173" s="27"/>
      <c r="S173" s="27"/>
      <c r="T173" s="27"/>
      <c r="U173" s="27"/>
      <c r="V173" s="27"/>
      <c r="W173" s="121" t="s">
        <v>141</v>
      </c>
      <c r="X173" s="27"/>
      <c r="Y173" s="27"/>
      <c r="Z173" s="121" t="s">
        <v>141</v>
      </c>
      <c r="AA173" s="27"/>
      <c r="AB173" s="27"/>
      <c r="AC173" s="27"/>
      <c r="AD173" s="27"/>
      <c r="AE173" s="27"/>
      <c r="AF173" s="27"/>
      <c r="AG173" s="115"/>
      <c r="AH173" s="121" t="s">
        <v>141</v>
      </c>
      <c r="AI173" s="116"/>
      <c r="AJ173" s="118"/>
      <c r="AK173" s="121" t="s">
        <v>141</v>
      </c>
      <c r="AL173" s="27"/>
      <c r="AM173" s="7"/>
      <c r="AN173" s="7"/>
      <c r="AO173" s="7"/>
      <c r="AP173" s="7"/>
      <c r="AQ173" s="7">
        <f t="shared" si="31"/>
        <v>6</v>
      </c>
      <c r="AR173" s="3">
        <f t="shared" ref="AR173:AR175" si="34">34*5</f>
        <v>170</v>
      </c>
      <c r="AS173" s="8">
        <f t="shared" si="30"/>
        <v>3.5294117647058823E-2</v>
      </c>
    </row>
    <row r="174" spans="1:45" s="45" customFormat="1" ht="21" customHeight="1" x14ac:dyDescent="0.2">
      <c r="A174" s="165"/>
      <c r="B174" s="125"/>
      <c r="C174" s="24" t="s">
        <v>90</v>
      </c>
      <c r="D174" s="25"/>
      <c r="E174" s="4"/>
      <c r="F174" s="4"/>
      <c r="G174" s="4"/>
      <c r="H174" s="27"/>
      <c r="I174" s="27"/>
      <c r="J174" s="27"/>
      <c r="K174" s="27"/>
      <c r="L174" s="27"/>
      <c r="M174" s="121" t="s">
        <v>141</v>
      </c>
      <c r="N174" s="27"/>
      <c r="O174" s="27"/>
      <c r="P174" s="121" t="s">
        <v>141</v>
      </c>
      <c r="Q174" s="27"/>
      <c r="R174" s="27"/>
      <c r="S174" s="27"/>
      <c r="T174" s="27"/>
      <c r="U174" s="27"/>
      <c r="V174" s="27"/>
      <c r="W174" s="121" t="s">
        <v>141</v>
      </c>
      <c r="X174" s="27"/>
      <c r="Y174" s="27"/>
      <c r="Z174" s="121" t="s">
        <v>141</v>
      </c>
      <c r="AA174" s="27"/>
      <c r="AB174" s="27"/>
      <c r="AC174" s="27"/>
      <c r="AD174" s="27"/>
      <c r="AE174" s="27"/>
      <c r="AF174" s="27"/>
      <c r="AG174" s="115"/>
      <c r="AH174" s="121" t="s">
        <v>141</v>
      </c>
      <c r="AI174" s="116"/>
      <c r="AJ174" s="118"/>
      <c r="AK174" s="121" t="s">
        <v>141</v>
      </c>
      <c r="AL174" s="27"/>
      <c r="AM174" s="7"/>
      <c r="AN174" s="7"/>
      <c r="AO174" s="7"/>
      <c r="AP174" s="7"/>
      <c r="AQ174" s="7">
        <f t="shared" si="31"/>
        <v>6</v>
      </c>
      <c r="AR174" s="3">
        <f t="shared" si="34"/>
        <v>170</v>
      </c>
      <c r="AS174" s="8">
        <f t="shared" si="30"/>
        <v>3.5294117647058823E-2</v>
      </c>
    </row>
    <row r="175" spans="1:45" s="45" customFormat="1" ht="18" customHeight="1" x14ac:dyDescent="0.2">
      <c r="A175" s="165"/>
      <c r="B175" s="126"/>
      <c r="C175" s="24" t="s">
        <v>91</v>
      </c>
      <c r="D175" s="25"/>
      <c r="E175" s="4"/>
      <c r="F175" s="4"/>
      <c r="G175" s="4"/>
      <c r="H175" s="27"/>
      <c r="I175" s="27"/>
      <c r="J175" s="27"/>
      <c r="K175" s="27"/>
      <c r="L175" s="27"/>
      <c r="M175" s="121" t="s">
        <v>141</v>
      </c>
      <c r="N175" s="27"/>
      <c r="O175" s="27"/>
      <c r="P175" s="121" t="s">
        <v>141</v>
      </c>
      <c r="Q175" s="27"/>
      <c r="R175" s="27"/>
      <c r="S175" s="27"/>
      <c r="T175" s="27"/>
      <c r="U175" s="27"/>
      <c r="V175" s="27"/>
      <c r="W175" s="121" t="s">
        <v>141</v>
      </c>
      <c r="X175" s="27"/>
      <c r="Y175" s="27"/>
      <c r="Z175" s="121" t="s">
        <v>141</v>
      </c>
      <c r="AA175" s="27"/>
      <c r="AB175" s="27"/>
      <c r="AC175" s="27"/>
      <c r="AD175" s="27"/>
      <c r="AE175" s="27"/>
      <c r="AF175" s="27"/>
      <c r="AG175" s="115"/>
      <c r="AH175" s="121" t="s">
        <v>141</v>
      </c>
      <c r="AI175" s="116"/>
      <c r="AJ175" s="118"/>
      <c r="AK175" s="121" t="s">
        <v>141</v>
      </c>
      <c r="AL175" s="27"/>
      <c r="AM175" s="7"/>
      <c r="AN175" s="7"/>
      <c r="AO175" s="7"/>
      <c r="AP175" s="7"/>
      <c r="AQ175" s="7">
        <f t="shared" si="31"/>
        <v>6</v>
      </c>
      <c r="AR175" s="3">
        <f t="shared" si="34"/>
        <v>170</v>
      </c>
      <c r="AS175" s="8">
        <f t="shared" si="30"/>
        <v>3.5294117647058823E-2</v>
      </c>
    </row>
    <row r="176" spans="1:45" s="45" customFormat="1" ht="21" customHeight="1" x14ac:dyDescent="0.2">
      <c r="A176" s="165"/>
      <c r="B176" s="124" t="s">
        <v>28</v>
      </c>
      <c r="C176" s="24" t="s">
        <v>89</v>
      </c>
      <c r="D176" s="25"/>
      <c r="E176" s="4"/>
      <c r="F176" s="4"/>
      <c r="G176" s="4"/>
      <c r="H176" s="27"/>
      <c r="I176" s="27"/>
      <c r="J176" s="27"/>
      <c r="K176" s="27"/>
      <c r="L176" s="121" t="s">
        <v>141</v>
      </c>
      <c r="M176" s="27"/>
      <c r="N176" s="27"/>
      <c r="O176" s="27"/>
      <c r="P176" s="27"/>
      <c r="Q176" s="27"/>
      <c r="R176" s="121" t="s">
        <v>141</v>
      </c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121" t="s">
        <v>141</v>
      </c>
      <c r="AE176" s="27"/>
      <c r="AF176" s="27"/>
      <c r="AG176" s="121" t="s">
        <v>141</v>
      </c>
      <c r="AH176" s="115"/>
      <c r="AI176" s="118"/>
      <c r="AJ176" s="118"/>
      <c r="AK176" s="115"/>
      <c r="AL176" s="121" t="s">
        <v>141</v>
      </c>
      <c r="AM176" s="7"/>
      <c r="AN176" s="7"/>
      <c r="AO176" s="7"/>
      <c r="AP176" s="7"/>
      <c r="AQ176" s="7">
        <f t="shared" si="31"/>
        <v>5</v>
      </c>
      <c r="AR176" s="3">
        <f t="shared" ref="AR176:AR178" si="35">34*3</f>
        <v>102</v>
      </c>
      <c r="AS176" s="8">
        <f t="shared" si="30"/>
        <v>4.9019607843137254E-2</v>
      </c>
    </row>
    <row r="177" spans="1:45" s="45" customFormat="1" ht="18.75" customHeight="1" x14ac:dyDescent="0.2">
      <c r="A177" s="165"/>
      <c r="B177" s="125"/>
      <c r="C177" s="24" t="s">
        <v>90</v>
      </c>
      <c r="D177" s="22"/>
      <c r="E177" s="4"/>
      <c r="F177" s="4"/>
      <c r="G177" s="4"/>
      <c r="H177" s="27"/>
      <c r="I177" s="27"/>
      <c r="J177" s="27"/>
      <c r="K177" s="27"/>
      <c r="L177" s="121" t="s">
        <v>141</v>
      </c>
      <c r="M177" s="27"/>
      <c r="N177" s="27"/>
      <c r="O177" s="27"/>
      <c r="P177" s="27"/>
      <c r="Q177" s="27"/>
      <c r="R177" s="121" t="s">
        <v>141</v>
      </c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121" t="s">
        <v>141</v>
      </c>
      <c r="AE177" s="27"/>
      <c r="AF177" s="27"/>
      <c r="AG177" s="121" t="s">
        <v>141</v>
      </c>
      <c r="AH177" s="115"/>
      <c r="AI177" s="118"/>
      <c r="AJ177" s="118"/>
      <c r="AK177" s="115"/>
      <c r="AL177" s="121" t="s">
        <v>141</v>
      </c>
      <c r="AM177" s="7"/>
      <c r="AN177" s="7"/>
      <c r="AO177" s="7"/>
      <c r="AP177" s="7"/>
      <c r="AQ177" s="7">
        <f t="shared" si="31"/>
        <v>5</v>
      </c>
      <c r="AR177" s="3">
        <f t="shared" si="35"/>
        <v>102</v>
      </c>
      <c r="AS177" s="8">
        <f t="shared" si="30"/>
        <v>4.9019607843137254E-2</v>
      </c>
    </row>
    <row r="178" spans="1:45" s="45" customFormat="1" ht="18" customHeight="1" x14ac:dyDescent="0.2">
      <c r="A178" s="165"/>
      <c r="B178" s="126"/>
      <c r="C178" s="24" t="s">
        <v>91</v>
      </c>
      <c r="D178" s="25"/>
      <c r="E178" s="4"/>
      <c r="F178" s="4"/>
      <c r="G178" s="4"/>
      <c r="H178" s="27"/>
      <c r="I178" s="27"/>
      <c r="J178" s="27"/>
      <c r="K178" s="27"/>
      <c r="L178" s="121" t="s">
        <v>141</v>
      </c>
      <c r="M178" s="27"/>
      <c r="N178" s="27"/>
      <c r="O178" s="27"/>
      <c r="P178" s="27"/>
      <c r="Q178" s="27"/>
      <c r="R178" s="121" t="s">
        <v>141</v>
      </c>
      <c r="S178" s="27"/>
      <c r="T178" s="43"/>
      <c r="U178" s="27"/>
      <c r="V178" s="27"/>
      <c r="W178" s="27"/>
      <c r="X178" s="27"/>
      <c r="Y178" s="27"/>
      <c r="Z178" s="27"/>
      <c r="AA178" s="27"/>
      <c r="AB178" s="27"/>
      <c r="AC178" s="27"/>
      <c r="AD178" s="121" t="s">
        <v>141</v>
      </c>
      <c r="AE178" s="27"/>
      <c r="AF178" s="27"/>
      <c r="AG178" s="121" t="s">
        <v>141</v>
      </c>
      <c r="AH178" s="115"/>
      <c r="AI178" s="118"/>
      <c r="AJ178" s="118"/>
      <c r="AK178" s="115"/>
      <c r="AL178" s="121" t="s">
        <v>141</v>
      </c>
      <c r="AM178" s="7"/>
      <c r="AN178" s="7"/>
      <c r="AO178" s="7"/>
      <c r="AP178" s="7"/>
      <c r="AQ178" s="7">
        <f t="shared" si="31"/>
        <v>5</v>
      </c>
      <c r="AR178" s="3">
        <f t="shared" si="35"/>
        <v>102</v>
      </c>
      <c r="AS178" s="8">
        <f t="shared" si="30"/>
        <v>4.9019607843137254E-2</v>
      </c>
    </row>
    <row r="179" spans="1:45" s="45" customFormat="1" ht="18" customHeight="1" x14ac:dyDescent="0.2">
      <c r="A179" s="165"/>
      <c r="B179" s="124" t="s">
        <v>30</v>
      </c>
      <c r="C179" s="24" t="s">
        <v>89</v>
      </c>
      <c r="D179" s="25"/>
      <c r="E179" s="4"/>
      <c r="F179" s="4"/>
      <c r="G179" s="4"/>
      <c r="H179" s="27"/>
      <c r="I179" s="27"/>
      <c r="J179" s="27"/>
      <c r="K179" s="121" t="s">
        <v>141</v>
      </c>
      <c r="L179" s="27"/>
      <c r="M179" s="27"/>
      <c r="N179" s="27"/>
      <c r="O179" s="27"/>
      <c r="P179" s="27"/>
      <c r="Q179" s="27"/>
      <c r="R179" s="27"/>
      <c r="S179" s="121" t="s">
        <v>141</v>
      </c>
      <c r="T179" s="27"/>
      <c r="U179" s="27"/>
      <c r="V179" s="27"/>
      <c r="W179" s="27"/>
      <c r="X179" s="27"/>
      <c r="Y179" s="27"/>
      <c r="Z179" s="27"/>
      <c r="AA179" s="27"/>
      <c r="AB179" s="27"/>
      <c r="AC179" s="4"/>
      <c r="AD179" s="27"/>
      <c r="AE179" s="27"/>
      <c r="AF179" s="27"/>
      <c r="AG179" s="121" t="s">
        <v>141</v>
      </c>
      <c r="AH179" s="115"/>
      <c r="AI179" s="115"/>
      <c r="AJ179" s="118"/>
      <c r="AK179" s="115"/>
      <c r="AL179" s="4"/>
      <c r="AM179" s="7"/>
      <c r="AN179" s="7"/>
      <c r="AO179" s="7"/>
      <c r="AP179" s="7"/>
      <c r="AQ179" s="7">
        <f t="shared" si="31"/>
        <v>3</v>
      </c>
      <c r="AR179" s="3">
        <f>34*1</f>
        <v>34</v>
      </c>
      <c r="AS179" s="8">
        <f t="shared" si="30"/>
        <v>8.8235294117647065E-2</v>
      </c>
    </row>
    <row r="180" spans="1:45" s="45" customFormat="1" ht="15.75" customHeight="1" x14ac:dyDescent="0.2">
      <c r="A180" s="165"/>
      <c r="B180" s="125"/>
      <c r="C180" s="24" t="s">
        <v>90</v>
      </c>
      <c r="D180" s="25"/>
      <c r="E180" s="4"/>
      <c r="F180" s="4"/>
      <c r="G180" s="4"/>
      <c r="H180" s="27"/>
      <c r="I180" s="27"/>
      <c r="J180" s="27"/>
      <c r="K180" s="121" t="s">
        <v>141</v>
      </c>
      <c r="L180" s="27"/>
      <c r="M180" s="27"/>
      <c r="N180" s="27"/>
      <c r="O180" s="27"/>
      <c r="P180" s="27"/>
      <c r="Q180" s="27"/>
      <c r="R180" s="27"/>
      <c r="S180" s="121" t="s">
        <v>141</v>
      </c>
      <c r="T180" s="27"/>
      <c r="U180" s="27"/>
      <c r="V180" s="27"/>
      <c r="W180" s="27"/>
      <c r="X180" s="27"/>
      <c r="Y180" s="27"/>
      <c r="Z180" s="27"/>
      <c r="AA180" s="27"/>
      <c r="AB180" s="27"/>
      <c r="AC180" s="4"/>
      <c r="AD180" s="27"/>
      <c r="AE180" s="27"/>
      <c r="AF180" s="27"/>
      <c r="AG180" s="121" t="s">
        <v>141</v>
      </c>
      <c r="AH180" s="115"/>
      <c r="AI180" s="115"/>
      <c r="AJ180" s="119"/>
      <c r="AK180" s="115"/>
      <c r="AL180" s="4"/>
      <c r="AM180" s="7"/>
      <c r="AN180" s="7"/>
      <c r="AO180" s="7"/>
      <c r="AP180" s="7"/>
      <c r="AQ180" s="7">
        <f t="shared" si="31"/>
        <v>3</v>
      </c>
      <c r="AR180" s="3">
        <f t="shared" ref="AR180:AR190" si="36">34*1</f>
        <v>34</v>
      </c>
      <c r="AS180" s="8">
        <f t="shared" si="30"/>
        <v>8.8235294117647065E-2</v>
      </c>
    </row>
    <row r="181" spans="1:45" s="45" customFormat="1" ht="12.75" customHeight="1" x14ac:dyDescent="0.2">
      <c r="A181" s="165"/>
      <c r="B181" s="126"/>
      <c r="C181" s="24" t="s">
        <v>91</v>
      </c>
      <c r="D181" s="25"/>
      <c r="E181" s="4"/>
      <c r="F181" s="4"/>
      <c r="G181" s="4"/>
      <c r="H181" s="4"/>
      <c r="I181" s="4"/>
      <c r="J181" s="4"/>
      <c r="K181" s="121" t="s">
        <v>141</v>
      </c>
      <c r="L181" s="4"/>
      <c r="M181" s="4"/>
      <c r="N181" s="4"/>
      <c r="O181" s="4"/>
      <c r="P181" s="4"/>
      <c r="Q181" s="4"/>
      <c r="R181" s="4"/>
      <c r="S181" s="121" t="s">
        <v>141</v>
      </c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121" t="s">
        <v>141</v>
      </c>
      <c r="AH181" s="115"/>
      <c r="AI181" s="119"/>
      <c r="AJ181" s="115"/>
      <c r="AK181" s="115"/>
      <c r="AL181" s="4"/>
      <c r="AM181" s="7"/>
      <c r="AN181" s="7"/>
      <c r="AO181" s="7"/>
      <c r="AP181" s="7"/>
      <c r="AQ181" s="7">
        <f t="shared" si="31"/>
        <v>3</v>
      </c>
      <c r="AR181" s="3">
        <f t="shared" si="36"/>
        <v>34</v>
      </c>
      <c r="AS181" s="8">
        <f t="shared" si="30"/>
        <v>8.8235294117647065E-2</v>
      </c>
    </row>
    <row r="182" spans="1:45" s="45" customFormat="1" ht="18" customHeight="1" x14ac:dyDescent="0.2">
      <c r="A182" s="165"/>
      <c r="B182" s="124" t="s">
        <v>29</v>
      </c>
      <c r="C182" s="24" t="s">
        <v>89</v>
      </c>
      <c r="D182" s="22"/>
      <c r="E182" s="4"/>
      <c r="F182" s="4"/>
      <c r="G182" s="121" t="s">
        <v>141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121" t="s">
        <v>141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3"/>
      <c r="AG182" s="119"/>
      <c r="AH182" s="115"/>
      <c r="AI182" s="121" t="s">
        <v>141</v>
      </c>
      <c r="AJ182" s="118"/>
      <c r="AK182" s="119"/>
      <c r="AL182" s="4"/>
      <c r="AM182" s="7"/>
      <c r="AN182" s="7"/>
      <c r="AO182" s="7"/>
      <c r="AP182" s="7"/>
      <c r="AQ182" s="7">
        <f t="shared" si="31"/>
        <v>3</v>
      </c>
      <c r="AR182" s="3">
        <f t="shared" si="36"/>
        <v>34</v>
      </c>
      <c r="AS182" s="8">
        <f t="shared" si="30"/>
        <v>8.8235294117647065E-2</v>
      </c>
    </row>
    <row r="183" spans="1:45" s="45" customFormat="1" ht="15.75" customHeight="1" x14ac:dyDescent="0.2">
      <c r="A183" s="165"/>
      <c r="B183" s="125"/>
      <c r="C183" s="24" t="s">
        <v>90</v>
      </c>
      <c r="D183" s="22"/>
      <c r="E183" s="4"/>
      <c r="F183" s="4"/>
      <c r="G183" s="121" t="s">
        <v>141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21" t="s">
        <v>141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3"/>
      <c r="AG183" s="119"/>
      <c r="AH183" s="115"/>
      <c r="AI183" s="121" t="s">
        <v>141</v>
      </c>
      <c r="AJ183" s="118"/>
      <c r="AK183" s="119"/>
      <c r="AL183" s="4"/>
      <c r="AM183" s="7"/>
      <c r="AN183" s="7"/>
      <c r="AO183" s="122"/>
      <c r="AP183" s="7"/>
      <c r="AQ183" s="7">
        <f t="shared" si="31"/>
        <v>3</v>
      </c>
      <c r="AR183" s="3">
        <f t="shared" si="36"/>
        <v>34</v>
      </c>
      <c r="AS183" s="8">
        <f t="shared" si="30"/>
        <v>8.8235294117647065E-2</v>
      </c>
    </row>
    <row r="184" spans="1:45" s="45" customFormat="1" ht="15.75" customHeight="1" x14ac:dyDescent="0.2">
      <c r="A184" s="165"/>
      <c r="B184" s="126"/>
      <c r="C184" s="24" t="s">
        <v>91</v>
      </c>
      <c r="D184" s="22"/>
      <c r="E184" s="4"/>
      <c r="F184" s="4"/>
      <c r="G184" s="121" t="s">
        <v>141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121" t="s">
        <v>141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3"/>
      <c r="AG184" s="119"/>
      <c r="AH184" s="115"/>
      <c r="AI184" s="121" t="s">
        <v>141</v>
      </c>
      <c r="AJ184" s="118"/>
      <c r="AK184" s="119"/>
      <c r="AL184" s="4"/>
      <c r="AM184" s="7"/>
      <c r="AN184" s="7"/>
      <c r="AO184" s="7"/>
      <c r="AP184" s="7"/>
      <c r="AQ184" s="7">
        <f t="shared" si="31"/>
        <v>3</v>
      </c>
      <c r="AR184" s="3">
        <f t="shared" si="36"/>
        <v>34</v>
      </c>
      <c r="AS184" s="8">
        <f t="shared" si="30"/>
        <v>8.8235294117647065E-2</v>
      </c>
    </row>
    <row r="185" spans="1:45" s="45" customFormat="1" ht="18" customHeight="1" x14ac:dyDescent="0.2">
      <c r="A185" s="165"/>
      <c r="B185" s="131" t="s">
        <v>53</v>
      </c>
      <c r="C185" s="24" t="s">
        <v>89</v>
      </c>
      <c r="D185" s="2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3"/>
      <c r="AG185" s="3"/>
      <c r="AH185" s="4"/>
      <c r="AI185" s="27"/>
      <c r="AJ185" s="7"/>
      <c r="AK185" s="3"/>
      <c r="AL185" s="4"/>
      <c r="AM185" s="7"/>
      <c r="AN185" s="7"/>
      <c r="AO185" s="7"/>
      <c r="AP185" s="7"/>
      <c r="AQ185" s="7">
        <f t="shared" si="31"/>
        <v>0</v>
      </c>
      <c r="AR185" s="3">
        <f t="shared" si="36"/>
        <v>34</v>
      </c>
      <c r="AS185" s="8">
        <f t="shared" si="30"/>
        <v>0</v>
      </c>
    </row>
    <row r="186" spans="1:45" s="45" customFormat="1" ht="14.25" customHeight="1" x14ac:dyDescent="0.2">
      <c r="A186" s="165"/>
      <c r="B186" s="131"/>
      <c r="C186" s="24" t="s">
        <v>90</v>
      </c>
      <c r="D186" s="2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3"/>
      <c r="AG186" s="3"/>
      <c r="AH186" s="4"/>
      <c r="AI186" s="27"/>
      <c r="AJ186" s="7"/>
      <c r="AK186" s="3"/>
      <c r="AL186" s="4"/>
      <c r="AM186" s="7"/>
      <c r="AN186" s="7"/>
      <c r="AO186" s="7"/>
      <c r="AP186" s="7"/>
      <c r="AQ186" s="7">
        <f t="shared" si="31"/>
        <v>0</v>
      </c>
      <c r="AR186" s="3">
        <f t="shared" si="36"/>
        <v>34</v>
      </c>
      <c r="AS186" s="8">
        <f t="shared" si="30"/>
        <v>0</v>
      </c>
    </row>
    <row r="187" spans="1:45" s="45" customFormat="1" ht="12.75" customHeight="1" x14ac:dyDescent="0.2">
      <c r="A187" s="165"/>
      <c r="B187" s="131"/>
      <c r="C187" s="24" t="s">
        <v>91</v>
      </c>
      <c r="D187" s="2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3"/>
      <c r="AG187" s="3"/>
      <c r="AH187" s="4"/>
      <c r="AI187" s="27"/>
      <c r="AJ187" s="7"/>
      <c r="AK187" s="3"/>
      <c r="AL187" s="4"/>
      <c r="AM187" s="7"/>
      <c r="AN187" s="7"/>
      <c r="AO187" s="7"/>
      <c r="AP187" s="7"/>
      <c r="AQ187" s="7">
        <f t="shared" si="31"/>
        <v>0</v>
      </c>
      <c r="AR187" s="3">
        <f t="shared" si="36"/>
        <v>34</v>
      </c>
      <c r="AS187" s="8">
        <f t="shared" si="30"/>
        <v>0</v>
      </c>
    </row>
    <row r="188" spans="1:45" s="45" customFormat="1" ht="12.75" customHeight="1" x14ac:dyDescent="0.2">
      <c r="A188" s="165"/>
      <c r="B188" s="124" t="s">
        <v>54</v>
      </c>
      <c r="C188" s="24" t="s">
        <v>89</v>
      </c>
      <c r="D188" s="2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3"/>
      <c r="AG188" s="3"/>
      <c r="AH188" s="4"/>
      <c r="AI188" s="27"/>
      <c r="AJ188" s="7"/>
      <c r="AK188" s="3"/>
      <c r="AL188" s="4"/>
      <c r="AM188" s="7"/>
      <c r="AN188" s="7"/>
      <c r="AO188" s="7"/>
      <c r="AP188" s="7"/>
      <c r="AQ188" s="7">
        <f t="shared" si="31"/>
        <v>0</v>
      </c>
      <c r="AR188" s="3">
        <f t="shared" si="36"/>
        <v>34</v>
      </c>
      <c r="AS188" s="8">
        <f t="shared" si="30"/>
        <v>0</v>
      </c>
    </row>
    <row r="189" spans="1:45" s="45" customFormat="1" ht="12.75" customHeight="1" x14ac:dyDescent="0.2">
      <c r="A189" s="165"/>
      <c r="B189" s="125"/>
      <c r="C189" s="24" t="s">
        <v>90</v>
      </c>
      <c r="D189" s="2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3"/>
      <c r="AG189" s="3"/>
      <c r="AH189" s="4"/>
      <c r="AI189" s="27"/>
      <c r="AJ189" s="7"/>
      <c r="AK189" s="3"/>
      <c r="AL189" s="4"/>
      <c r="AM189" s="7"/>
      <c r="AN189" s="7"/>
      <c r="AO189" s="7"/>
      <c r="AP189" s="7"/>
      <c r="AQ189" s="7">
        <f t="shared" si="31"/>
        <v>0</v>
      </c>
      <c r="AR189" s="3">
        <f t="shared" si="36"/>
        <v>34</v>
      </c>
      <c r="AS189" s="8">
        <f t="shared" si="30"/>
        <v>0</v>
      </c>
    </row>
    <row r="190" spans="1:45" s="45" customFormat="1" ht="12.75" customHeight="1" x14ac:dyDescent="0.2">
      <c r="A190" s="165"/>
      <c r="B190" s="126"/>
      <c r="C190" s="24" t="s">
        <v>91</v>
      </c>
      <c r="D190" s="2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3"/>
      <c r="AG190" s="3"/>
      <c r="AH190" s="4"/>
      <c r="AI190" s="27"/>
      <c r="AJ190" s="7"/>
      <c r="AK190" s="3"/>
      <c r="AL190" s="4"/>
      <c r="AM190" s="7"/>
      <c r="AN190" s="7"/>
      <c r="AO190" s="7"/>
      <c r="AP190" s="7"/>
      <c r="AQ190" s="7">
        <f t="shared" si="31"/>
        <v>0</v>
      </c>
      <c r="AR190" s="3">
        <f t="shared" si="36"/>
        <v>34</v>
      </c>
      <c r="AS190" s="8">
        <f t="shared" si="30"/>
        <v>0</v>
      </c>
    </row>
    <row r="191" spans="1:45" s="45" customFormat="1" ht="15" customHeight="1" x14ac:dyDescent="0.2">
      <c r="A191" s="165"/>
      <c r="B191" s="131" t="s">
        <v>88</v>
      </c>
      <c r="C191" s="24" t="s">
        <v>89</v>
      </c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3"/>
      <c r="AI191" s="3"/>
      <c r="AJ191" s="7"/>
      <c r="AK191" s="27"/>
      <c r="AL191" s="4"/>
      <c r="AM191" s="7"/>
      <c r="AN191" s="7"/>
      <c r="AO191" s="7"/>
      <c r="AP191" s="7"/>
      <c r="AQ191" s="7">
        <f t="shared" si="31"/>
        <v>0</v>
      </c>
      <c r="AR191" s="3">
        <f>34*2</f>
        <v>68</v>
      </c>
      <c r="AS191" s="8">
        <f t="shared" si="30"/>
        <v>0</v>
      </c>
    </row>
    <row r="192" spans="1:45" s="45" customFormat="1" ht="12.75" customHeight="1" x14ac:dyDescent="0.2">
      <c r="A192" s="165"/>
      <c r="B192" s="131"/>
      <c r="C192" s="24" t="s">
        <v>90</v>
      </c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3"/>
      <c r="AI192" s="3"/>
      <c r="AJ192" s="7"/>
      <c r="AK192" s="27"/>
      <c r="AL192" s="4"/>
      <c r="AM192" s="7"/>
      <c r="AN192" s="7"/>
      <c r="AO192" s="7"/>
      <c r="AP192" s="7"/>
      <c r="AQ192" s="7">
        <f t="shared" si="31"/>
        <v>0</v>
      </c>
      <c r="AR192" s="3">
        <f t="shared" ref="AR192:AR196" si="37">34*2</f>
        <v>68</v>
      </c>
      <c r="AS192" s="8">
        <f t="shared" si="30"/>
        <v>0</v>
      </c>
    </row>
    <row r="193" spans="1:45" s="45" customFormat="1" ht="15" customHeight="1" x14ac:dyDescent="0.2">
      <c r="A193" s="165"/>
      <c r="B193" s="131"/>
      <c r="C193" s="24" t="s">
        <v>91</v>
      </c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7"/>
      <c r="AK193" s="27"/>
      <c r="AL193" s="4"/>
      <c r="AM193" s="7"/>
      <c r="AN193" s="7"/>
      <c r="AO193" s="7"/>
      <c r="AP193" s="7"/>
      <c r="AQ193" s="7">
        <f t="shared" si="31"/>
        <v>0</v>
      </c>
      <c r="AR193" s="3">
        <f t="shared" si="37"/>
        <v>68</v>
      </c>
      <c r="AS193" s="8">
        <f t="shared" si="30"/>
        <v>0</v>
      </c>
    </row>
    <row r="194" spans="1:45" s="45" customFormat="1" ht="15" customHeight="1" x14ac:dyDescent="0.2">
      <c r="A194" s="165"/>
      <c r="B194" s="124" t="s">
        <v>75</v>
      </c>
      <c r="C194" s="24" t="s">
        <v>89</v>
      </c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3"/>
      <c r="AI194" s="3"/>
      <c r="AJ194" s="7"/>
      <c r="AK194" s="27"/>
      <c r="AL194" s="4"/>
      <c r="AM194" s="7"/>
      <c r="AN194" s="7"/>
      <c r="AO194" s="7"/>
      <c r="AP194" s="7"/>
      <c r="AQ194" s="7">
        <f t="shared" si="31"/>
        <v>0</v>
      </c>
      <c r="AR194" s="3">
        <f t="shared" si="37"/>
        <v>68</v>
      </c>
      <c r="AS194" s="8">
        <f t="shared" si="30"/>
        <v>0</v>
      </c>
    </row>
    <row r="195" spans="1:45" s="45" customFormat="1" ht="14.25" customHeight="1" x14ac:dyDescent="0.2">
      <c r="A195" s="165"/>
      <c r="B195" s="125"/>
      <c r="C195" s="24" t="s">
        <v>90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27"/>
      <c r="AL195" s="4"/>
      <c r="AM195" s="7"/>
      <c r="AN195" s="7"/>
      <c r="AO195" s="7"/>
      <c r="AP195" s="7"/>
      <c r="AQ195" s="7">
        <f t="shared" si="31"/>
        <v>0</v>
      </c>
      <c r="AR195" s="3">
        <f t="shared" si="37"/>
        <v>68</v>
      </c>
      <c r="AS195" s="8">
        <f t="shared" si="30"/>
        <v>0</v>
      </c>
    </row>
    <row r="196" spans="1:45" s="45" customFormat="1" ht="14.25" customHeight="1" x14ac:dyDescent="0.2">
      <c r="A196" s="165"/>
      <c r="B196" s="125"/>
      <c r="C196" s="24" t="s">
        <v>91</v>
      </c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27"/>
      <c r="AL196" s="4"/>
      <c r="AM196" s="7"/>
      <c r="AN196" s="7"/>
      <c r="AO196" s="7"/>
      <c r="AP196" s="7"/>
      <c r="AQ196" s="7">
        <f t="shared" si="31"/>
        <v>0</v>
      </c>
      <c r="AR196" s="3">
        <f t="shared" si="37"/>
        <v>68</v>
      </c>
      <c r="AS196" s="8">
        <f t="shared" si="30"/>
        <v>0</v>
      </c>
    </row>
    <row r="197" spans="1:45" s="45" customFormat="1" ht="27" customHeight="1" x14ac:dyDescent="0.2">
      <c r="A197" s="150"/>
      <c r="B197" s="150"/>
      <c r="C197" s="150"/>
      <c r="D197" s="150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9"/>
      <c r="AN197" s="69"/>
      <c r="AO197" s="69"/>
      <c r="AP197" s="69"/>
      <c r="AQ197" s="69"/>
      <c r="AR197" s="69"/>
      <c r="AS197" s="69"/>
    </row>
    <row r="198" spans="1:45" s="2" customFormat="1" ht="116.25" customHeight="1" x14ac:dyDescent="0.2">
      <c r="A198" s="169" t="s">
        <v>31</v>
      </c>
      <c r="B198" s="170"/>
      <c r="C198" s="170"/>
      <c r="D198" s="171"/>
      <c r="E198" s="198" t="s">
        <v>40</v>
      </c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200"/>
      <c r="AQ198" s="195" t="s">
        <v>20</v>
      </c>
      <c r="AR198" s="154" t="s">
        <v>22</v>
      </c>
      <c r="AS198" s="157" t="s">
        <v>21</v>
      </c>
    </row>
    <row r="199" spans="1:45" s="2" customFormat="1" ht="21.75" customHeight="1" x14ac:dyDescent="0.2">
      <c r="A199" s="144" t="s">
        <v>0</v>
      </c>
      <c r="B199" s="160"/>
      <c r="C199" s="145"/>
      <c r="D199" s="23" t="s">
        <v>18</v>
      </c>
      <c r="E199" s="162" t="s">
        <v>1</v>
      </c>
      <c r="F199" s="163"/>
      <c r="G199" s="163"/>
      <c r="H199" s="164"/>
      <c r="I199" s="162" t="s">
        <v>2</v>
      </c>
      <c r="J199" s="163"/>
      <c r="K199" s="163"/>
      <c r="L199" s="164"/>
      <c r="M199" s="162" t="s">
        <v>3</v>
      </c>
      <c r="N199" s="163"/>
      <c r="O199" s="163"/>
      <c r="P199" s="164"/>
      <c r="Q199" s="162" t="s">
        <v>4</v>
      </c>
      <c r="R199" s="163"/>
      <c r="S199" s="163"/>
      <c r="T199" s="164"/>
      <c r="U199" s="162" t="s">
        <v>5</v>
      </c>
      <c r="V199" s="163"/>
      <c r="W199" s="164"/>
      <c r="X199" s="162" t="s">
        <v>6</v>
      </c>
      <c r="Y199" s="163"/>
      <c r="Z199" s="163"/>
      <c r="AA199" s="164"/>
      <c r="AB199" s="162" t="s">
        <v>7</v>
      </c>
      <c r="AC199" s="163"/>
      <c r="AD199" s="164"/>
      <c r="AE199" s="162" t="s">
        <v>8</v>
      </c>
      <c r="AF199" s="163"/>
      <c r="AG199" s="163"/>
      <c r="AH199" s="163"/>
      <c r="AI199" s="164"/>
      <c r="AJ199" s="162" t="s">
        <v>9</v>
      </c>
      <c r="AK199" s="163"/>
      <c r="AL199" s="164"/>
      <c r="AM199" s="162" t="s">
        <v>10</v>
      </c>
      <c r="AN199" s="163"/>
      <c r="AO199" s="163"/>
      <c r="AP199" s="164"/>
      <c r="AQ199" s="196"/>
      <c r="AR199" s="155"/>
      <c r="AS199" s="158"/>
    </row>
    <row r="200" spans="1:45" s="6" customFormat="1" ht="11.25" customHeight="1" x14ac:dyDescent="0.2">
      <c r="A200" s="146"/>
      <c r="B200" s="161"/>
      <c r="C200" s="147"/>
      <c r="D200" s="23" t="s">
        <v>19</v>
      </c>
      <c r="E200" s="5">
        <v>1</v>
      </c>
      <c r="F200" s="5">
        <v>2</v>
      </c>
      <c r="G200" s="5">
        <v>3</v>
      </c>
      <c r="H200" s="5">
        <v>4</v>
      </c>
      <c r="I200" s="5">
        <v>5</v>
      </c>
      <c r="J200" s="5">
        <v>6</v>
      </c>
      <c r="K200" s="5">
        <v>7</v>
      </c>
      <c r="L200" s="5">
        <v>8</v>
      </c>
      <c r="M200" s="5">
        <v>9</v>
      </c>
      <c r="N200" s="5">
        <v>10</v>
      </c>
      <c r="O200" s="5">
        <v>11</v>
      </c>
      <c r="P200" s="5">
        <v>12</v>
      </c>
      <c r="Q200" s="5">
        <v>13</v>
      </c>
      <c r="R200" s="5">
        <v>14</v>
      </c>
      <c r="S200" s="5">
        <v>15</v>
      </c>
      <c r="T200" s="5">
        <v>16</v>
      </c>
      <c r="U200" s="5">
        <v>17</v>
      </c>
      <c r="V200" s="5">
        <v>18</v>
      </c>
      <c r="W200" s="5">
        <v>19</v>
      </c>
      <c r="X200" s="5">
        <v>20</v>
      </c>
      <c r="Y200" s="5">
        <v>21</v>
      </c>
      <c r="Z200" s="5">
        <v>22</v>
      </c>
      <c r="AA200" s="5">
        <v>23</v>
      </c>
      <c r="AB200" s="5">
        <v>24</v>
      </c>
      <c r="AC200" s="5">
        <v>25</v>
      </c>
      <c r="AD200" s="5">
        <v>26</v>
      </c>
      <c r="AE200" s="5">
        <v>27</v>
      </c>
      <c r="AF200" s="5">
        <v>28</v>
      </c>
      <c r="AG200" s="117">
        <v>29</v>
      </c>
      <c r="AH200" s="117">
        <v>30</v>
      </c>
      <c r="AI200" s="117">
        <v>31</v>
      </c>
      <c r="AJ200" s="117">
        <v>32</v>
      </c>
      <c r="AK200" s="117">
        <v>33</v>
      </c>
      <c r="AL200" s="5">
        <v>34</v>
      </c>
      <c r="AM200" s="5">
        <v>35</v>
      </c>
      <c r="AN200" s="5">
        <v>36</v>
      </c>
      <c r="AO200" s="5">
        <v>37</v>
      </c>
      <c r="AP200" s="5">
        <v>38</v>
      </c>
      <c r="AQ200" s="197"/>
      <c r="AR200" s="156"/>
      <c r="AS200" s="159"/>
    </row>
    <row r="201" spans="1:45" ht="12.75" customHeight="1" x14ac:dyDescent="0.2">
      <c r="A201" s="201" t="s">
        <v>25</v>
      </c>
      <c r="B201" s="124" t="s">
        <v>13</v>
      </c>
      <c r="C201" s="53" t="s">
        <v>104</v>
      </c>
      <c r="D201" s="54"/>
      <c r="E201" s="27"/>
      <c r="F201" s="121" t="s">
        <v>141</v>
      </c>
      <c r="G201" s="27"/>
      <c r="H201" s="27"/>
      <c r="I201" s="121" t="s">
        <v>141</v>
      </c>
      <c r="J201" s="27"/>
      <c r="K201" s="27"/>
      <c r="L201" s="121" t="s">
        <v>141</v>
      </c>
      <c r="M201" s="27"/>
      <c r="N201" s="27"/>
      <c r="O201" s="27"/>
      <c r="P201" s="27"/>
      <c r="Q201" s="121" t="s">
        <v>141</v>
      </c>
      <c r="R201" s="27"/>
      <c r="S201" s="27"/>
      <c r="T201" s="121" t="s">
        <v>141</v>
      </c>
      <c r="U201" s="27"/>
      <c r="V201" s="27"/>
      <c r="W201" s="121" t="s">
        <v>141</v>
      </c>
      <c r="X201" s="27"/>
      <c r="Y201" s="27"/>
      <c r="Z201" s="27"/>
      <c r="AA201" s="27"/>
      <c r="AB201" s="121" t="s">
        <v>141</v>
      </c>
      <c r="AC201" s="27"/>
      <c r="AD201" s="27"/>
      <c r="AE201" s="3"/>
      <c r="AF201" s="27"/>
      <c r="AG201" s="121" t="s">
        <v>141</v>
      </c>
      <c r="AH201" s="115"/>
      <c r="AI201" s="115"/>
      <c r="AJ201" s="115"/>
      <c r="AK201" s="115"/>
      <c r="AL201" s="121" t="s">
        <v>141</v>
      </c>
      <c r="AM201" s="44"/>
      <c r="AN201" s="44"/>
      <c r="AO201" s="44"/>
      <c r="AP201" s="44"/>
      <c r="AQ201" s="7">
        <f>COUNTA(E201:AP201)</f>
        <v>9</v>
      </c>
      <c r="AR201" s="3">
        <f>34*6</f>
        <v>204</v>
      </c>
      <c r="AS201" s="8">
        <f t="shared" ref="AS201:AS244" si="38">AQ201/AR201</f>
        <v>4.4117647058823532E-2</v>
      </c>
    </row>
    <row r="202" spans="1:45" x14ac:dyDescent="0.2">
      <c r="A202" s="201"/>
      <c r="B202" s="125"/>
      <c r="C202" s="53" t="s">
        <v>105</v>
      </c>
      <c r="D202" s="54"/>
      <c r="E202" s="27"/>
      <c r="F202" s="121" t="s">
        <v>141</v>
      </c>
      <c r="G202" s="27"/>
      <c r="H202" s="27"/>
      <c r="I202" s="121" t="s">
        <v>141</v>
      </c>
      <c r="J202" s="27"/>
      <c r="K202" s="27"/>
      <c r="L202" s="121" t="s">
        <v>141</v>
      </c>
      <c r="M202" s="27"/>
      <c r="N202" s="27"/>
      <c r="O202" s="27"/>
      <c r="P202" s="27"/>
      <c r="Q202" s="121" t="s">
        <v>141</v>
      </c>
      <c r="R202" s="27"/>
      <c r="S202" s="27"/>
      <c r="T202" s="121" t="s">
        <v>141</v>
      </c>
      <c r="U202" s="27"/>
      <c r="V202" s="27"/>
      <c r="W202" s="121" t="s">
        <v>141</v>
      </c>
      <c r="X202" s="27"/>
      <c r="Y202" s="27"/>
      <c r="Z202" s="27"/>
      <c r="AA202" s="27"/>
      <c r="AB202" s="121" t="s">
        <v>141</v>
      </c>
      <c r="AC202" s="27"/>
      <c r="AD202" s="27"/>
      <c r="AE202" s="3"/>
      <c r="AF202" s="27"/>
      <c r="AG202" s="121" t="s">
        <v>141</v>
      </c>
      <c r="AH202" s="115"/>
      <c r="AI202" s="115"/>
      <c r="AJ202" s="115"/>
      <c r="AK202" s="115"/>
      <c r="AL202" s="121" t="s">
        <v>141</v>
      </c>
      <c r="AM202" s="44"/>
      <c r="AN202" s="44"/>
      <c r="AO202" s="44"/>
      <c r="AP202" s="44"/>
      <c r="AQ202" s="7">
        <f t="shared" ref="AQ202:AQ244" si="39">COUNTA(E202:AP202)</f>
        <v>9</v>
      </c>
      <c r="AR202" s="3">
        <f t="shared" ref="AR202:AR204" si="40">34*6</f>
        <v>204</v>
      </c>
      <c r="AS202" s="8">
        <f t="shared" si="38"/>
        <v>4.4117647058823532E-2</v>
      </c>
    </row>
    <row r="203" spans="1:45" ht="12.75" customHeight="1" x14ac:dyDescent="0.2">
      <c r="A203" s="201"/>
      <c r="B203" s="125"/>
      <c r="C203" s="53" t="s">
        <v>106</v>
      </c>
      <c r="D203" s="54"/>
      <c r="E203" s="27"/>
      <c r="F203" s="121" t="s">
        <v>141</v>
      </c>
      <c r="G203" s="27"/>
      <c r="H203" s="27"/>
      <c r="I203" s="121" t="s">
        <v>141</v>
      </c>
      <c r="J203" s="27"/>
      <c r="K203" s="27"/>
      <c r="L203" s="121" t="s">
        <v>141</v>
      </c>
      <c r="M203" s="27"/>
      <c r="N203" s="27"/>
      <c r="O203" s="27"/>
      <c r="P203" s="27"/>
      <c r="Q203" s="121" t="s">
        <v>141</v>
      </c>
      <c r="R203" s="27"/>
      <c r="S203" s="27"/>
      <c r="T203" s="121" t="s">
        <v>141</v>
      </c>
      <c r="U203" s="27"/>
      <c r="V203" s="27"/>
      <c r="W203" s="121" t="s">
        <v>141</v>
      </c>
      <c r="X203" s="27"/>
      <c r="Y203" s="27"/>
      <c r="Z203" s="27"/>
      <c r="AA203" s="27"/>
      <c r="AB203" s="121" t="s">
        <v>141</v>
      </c>
      <c r="AC203" s="27"/>
      <c r="AD203" s="27"/>
      <c r="AE203" s="3"/>
      <c r="AF203" s="27"/>
      <c r="AG203" s="121" t="s">
        <v>141</v>
      </c>
      <c r="AH203" s="115"/>
      <c r="AI203" s="115"/>
      <c r="AJ203" s="115"/>
      <c r="AK203" s="115"/>
      <c r="AL203" s="121" t="s">
        <v>141</v>
      </c>
      <c r="AM203" s="44"/>
      <c r="AN203" s="44"/>
      <c r="AO203" s="44"/>
      <c r="AP203" s="44"/>
      <c r="AQ203" s="7">
        <f t="shared" si="39"/>
        <v>9</v>
      </c>
      <c r="AR203" s="3">
        <f t="shared" si="40"/>
        <v>204</v>
      </c>
      <c r="AS203" s="8">
        <f t="shared" si="38"/>
        <v>4.4117647058823532E-2</v>
      </c>
    </row>
    <row r="204" spans="1:45" ht="12.75" customHeight="1" x14ac:dyDescent="0.2">
      <c r="A204" s="201"/>
      <c r="B204" s="126"/>
      <c r="C204" s="95" t="s">
        <v>146</v>
      </c>
      <c r="D204" s="54"/>
      <c r="E204" s="27"/>
      <c r="F204" s="121" t="s">
        <v>141</v>
      </c>
      <c r="G204" s="27"/>
      <c r="H204" s="27"/>
      <c r="I204" s="121" t="s">
        <v>141</v>
      </c>
      <c r="J204" s="27"/>
      <c r="K204" s="27"/>
      <c r="L204" s="121" t="s">
        <v>141</v>
      </c>
      <c r="M204" s="27"/>
      <c r="N204" s="27"/>
      <c r="O204" s="27"/>
      <c r="P204" s="27"/>
      <c r="Q204" s="121" t="s">
        <v>141</v>
      </c>
      <c r="R204" s="27"/>
      <c r="S204" s="27"/>
      <c r="T204" s="121" t="s">
        <v>141</v>
      </c>
      <c r="U204" s="27"/>
      <c r="V204" s="27"/>
      <c r="W204" s="121" t="s">
        <v>141</v>
      </c>
      <c r="X204" s="27"/>
      <c r="Y204" s="27"/>
      <c r="Z204" s="27"/>
      <c r="AA204" s="27"/>
      <c r="AB204" s="121" t="s">
        <v>141</v>
      </c>
      <c r="AC204" s="27"/>
      <c r="AD204" s="27"/>
      <c r="AE204" s="3"/>
      <c r="AF204" s="27"/>
      <c r="AG204" s="121" t="s">
        <v>141</v>
      </c>
      <c r="AH204" s="115"/>
      <c r="AI204" s="115"/>
      <c r="AJ204" s="115"/>
      <c r="AK204" s="115"/>
      <c r="AL204" s="121" t="s">
        <v>141</v>
      </c>
      <c r="AM204" s="44"/>
      <c r="AN204" s="44"/>
      <c r="AO204" s="44"/>
      <c r="AP204" s="44"/>
      <c r="AQ204" s="7">
        <f t="shared" si="39"/>
        <v>9</v>
      </c>
      <c r="AR204" s="3">
        <f t="shared" si="40"/>
        <v>204</v>
      </c>
      <c r="AS204" s="8">
        <f t="shared" si="38"/>
        <v>4.4117647058823532E-2</v>
      </c>
    </row>
    <row r="205" spans="1:45" ht="12.75" customHeight="1" x14ac:dyDescent="0.2">
      <c r="A205" s="201"/>
      <c r="B205" s="124" t="s">
        <v>27</v>
      </c>
      <c r="C205" s="53" t="s">
        <v>104</v>
      </c>
      <c r="D205" s="54"/>
      <c r="E205" s="27"/>
      <c r="F205" s="27"/>
      <c r="G205" s="27"/>
      <c r="H205" s="27"/>
      <c r="I205" s="27"/>
      <c r="J205" s="27"/>
      <c r="K205" s="121" t="s">
        <v>141</v>
      </c>
      <c r="L205" s="27"/>
      <c r="M205" s="27"/>
      <c r="N205" s="27"/>
      <c r="O205" s="27"/>
      <c r="P205" s="27"/>
      <c r="Q205" s="27"/>
      <c r="R205" s="27"/>
      <c r="S205" s="27"/>
      <c r="T205" s="121" t="s">
        <v>141</v>
      </c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121" t="s">
        <v>141</v>
      </c>
      <c r="AM205" s="44"/>
      <c r="AN205" s="44"/>
      <c r="AO205" s="44"/>
      <c r="AP205" s="44"/>
      <c r="AQ205" s="7">
        <f t="shared" si="39"/>
        <v>3</v>
      </c>
      <c r="AR205" s="3">
        <f>34*3</f>
        <v>102</v>
      </c>
      <c r="AS205" s="8">
        <f t="shared" si="38"/>
        <v>2.9411764705882353E-2</v>
      </c>
    </row>
    <row r="206" spans="1:45" x14ac:dyDescent="0.2">
      <c r="A206" s="201"/>
      <c r="B206" s="125"/>
      <c r="C206" s="53" t="s">
        <v>105</v>
      </c>
      <c r="D206" s="54"/>
      <c r="E206" s="27"/>
      <c r="F206" s="27"/>
      <c r="G206" s="27"/>
      <c r="H206" s="27"/>
      <c r="I206" s="27"/>
      <c r="J206" s="27"/>
      <c r="K206" s="121" t="s">
        <v>141</v>
      </c>
      <c r="L206" s="27"/>
      <c r="M206" s="27"/>
      <c r="N206" s="27"/>
      <c r="O206" s="27"/>
      <c r="P206" s="27"/>
      <c r="Q206" s="27"/>
      <c r="R206" s="27"/>
      <c r="S206" s="27"/>
      <c r="T206" s="121" t="s">
        <v>141</v>
      </c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121" t="s">
        <v>141</v>
      </c>
      <c r="AM206" s="44"/>
      <c r="AN206" s="44"/>
      <c r="AO206" s="44"/>
      <c r="AP206" s="44"/>
      <c r="AQ206" s="7">
        <f t="shared" si="39"/>
        <v>3</v>
      </c>
      <c r="AR206" s="3">
        <f t="shared" ref="AR206:AR212" si="41">34*3</f>
        <v>102</v>
      </c>
      <c r="AS206" s="8">
        <f t="shared" si="38"/>
        <v>2.9411764705882353E-2</v>
      </c>
    </row>
    <row r="207" spans="1:45" x14ac:dyDescent="0.2">
      <c r="A207" s="201"/>
      <c r="B207" s="125"/>
      <c r="C207" s="53" t="s">
        <v>106</v>
      </c>
      <c r="D207" s="54"/>
      <c r="E207" s="27"/>
      <c r="F207" s="27"/>
      <c r="G207" s="27"/>
      <c r="H207" s="27"/>
      <c r="I207" s="27"/>
      <c r="J207" s="27"/>
      <c r="K207" s="121" t="s">
        <v>141</v>
      </c>
      <c r="L207" s="27"/>
      <c r="M207" s="27"/>
      <c r="N207" s="27"/>
      <c r="O207" s="27"/>
      <c r="P207" s="27"/>
      <c r="Q207" s="27"/>
      <c r="R207" s="27"/>
      <c r="S207" s="27"/>
      <c r="T207" s="121" t="s">
        <v>141</v>
      </c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121" t="s">
        <v>141</v>
      </c>
      <c r="AM207" s="44"/>
      <c r="AN207" s="44"/>
      <c r="AO207" s="44"/>
      <c r="AP207" s="44"/>
      <c r="AQ207" s="7">
        <f t="shared" si="39"/>
        <v>3</v>
      </c>
      <c r="AR207" s="3">
        <f t="shared" si="41"/>
        <v>102</v>
      </c>
      <c r="AS207" s="8">
        <f t="shared" si="38"/>
        <v>2.9411764705882353E-2</v>
      </c>
    </row>
    <row r="208" spans="1:45" x14ac:dyDescent="0.2">
      <c r="A208" s="201"/>
      <c r="B208" s="126"/>
      <c r="C208" s="95" t="s">
        <v>146</v>
      </c>
      <c r="D208" s="54"/>
      <c r="E208" s="27"/>
      <c r="F208" s="27"/>
      <c r="G208" s="27"/>
      <c r="H208" s="27"/>
      <c r="I208" s="27"/>
      <c r="J208" s="27"/>
      <c r="K208" s="121" t="s">
        <v>141</v>
      </c>
      <c r="L208" s="27"/>
      <c r="M208" s="27"/>
      <c r="N208" s="27"/>
      <c r="O208" s="27"/>
      <c r="P208" s="27"/>
      <c r="Q208" s="27"/>
      <c r="R208" s="27"/>
      <c r="S208" s="27"/>
      <c r="T208" s="121" t="s">
        <v>141</v>
      </c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121" t="s">
        <v>141</v>
      </c>
      <c r="AM208" s="44"/>
      <c r="AN208" s="44"/>
      <c r="AO208" s="44"/>
      <c r="AP208" s="44"/>
      <c r="AQ208" s="7">
        <f t="shared" si="39"/>
        <v>3</v>
      </c>
      <c r="AR208" s="3">
        <f t="shared" si="41"/>
        <v>102</v>
      </c>
      <c r="AS208" s="8">
        <f t="shared" si="38"/>
        <v>2.9411764705882353E-2</v>
      </c>
    </row>
    <row r="209" spans="1:45" ht="12.75" customHeight="1" x14ac:dyDescent="0.2">
      <c r="A209" s="201"/>
      <c r="B209" s="124" t="s">
        <v>12</v>
      </c>
      <c r="C209" s="95" t="s">
        <v>104</v>
      </c>
      <c r="D209" s="54"/>
      <c r="E209" s="27"/>
      <c r="F209" s="27"/>
      <c r="G209" s="27"/>
      <c r="H209" s="27"/>
      <c r="I209" s="27"/>
      <c r="J209" s="27"/>
      <c r="K209" s="27"/>
      <c r="L209" s="27"/>
      <c r="M209" s="27"/>
      <c r="N209" s="121" t="s">
        <v>141</v>
      </c>
      <c r="O209" s="27"/>
      <c r="P209" s="27"/>
      <c r="Q209" s="27"/>
      <c r="R209" s="121" t="s">
        <v>141</v>
      </c>
      <c r="S209" s="27"/>
      <c r="T209" s="27"/>
      <c r="U209" s="27"/>
      <c r="V209" s="27"/>
      <c r="W209" s="27"/>
      <c r="X209" s="121" t="s">
        <v>141</v>
      </c>
      <c r="Y209" s="27"/>
      <c r="Z209" s="27"/>
      <c r="AA209" s="27"/>
      <c r="AB209" s="27"/>
      <c r="AC209" s="27"/>
      <c r="AD209" s="27"/>
      <c r="AE209" s="27"/>
      <c r="AF209" s="27"/>
      <c r="AG209" s="115"/>
      <c r="AH209" s="115"/>
      <c r="AI209" s="121" t="s">
        <v>141</v>
      </c>
      <c r="AJ209" s="115"/>
      <c r="AK209" s="115"/>
      <c r="AL209" s="27"/>
      <c r="AM209" s="44"/>
      <c r="AN209" s="44"/>
      <c r="AO209" s="44"/>
      <c r="AP209" s="44"/>
      <c r="AQ209" s="7">
        <f t="shared" si="39"/>
        <v>4</v>
      </c>
      <c r="AR209" s="3">
        <f t="shared" si="41"/>
        <v>102</v>
      </c>
      <c r="AS209" s="8">
        <f t="shared" si="38"/>
        <v>3.9215686274509803E-2</v>
      </c>
    </row>
    <row r="210" spans="1:45" ht="12.75" customHeight="1" x14ac:dyDescent="0.2">
      <c r="A210" s="201"/>
      <c r="B210" s="125"/>
      <c r="C210" s="95" t="s">
        <v>105</v>
      </c>
      <c r="D210" s="54"/>
      <c r="E210" s="27"/>
      <c r="F210" s="27"/>
      <c r="G210" s="27"/>
      <c r="H210" s="27"/>
      <c r="I210" s="27"/>
      <c r="J210" s="27"/>
      <c r="K210" s="27"/>
      <c r="L210" s="27"/>
      <c r="M210" s="27"/>
      <c r="N210" s="121" t="s">
        <v>141</v>
      </c>
      <c r="O210" s="27"/>
      <c r="P210" s="27"/>
      <c r="Q210" s="27"/>
      <c r="R210" s="121" t="s">
        <v>141</v>
      </c>
      <c r="S210" s="27"/>
      <c r="T210" s="27"/>
      <c r="U210" s="27"/>
      <c r="V210" s="27"/>
      <c r="W210" s="27"/>
      <c r="X210" s="121" t="s">
        <v>141</v>
      </c>
      <c r="Y210" s="27"/>
      <c r="Z210" s="27"/>
      <c r="AA210" s="27"/>
      <c r="AB210" s="27"/>
      <c r="AC210" s="27"/>
      <c r="AD210" s="27"/>
      <c r="AE210" s="27"/>
      <c r="AF210" s="27"/>
      <c r="AG210" s="115"/>
      <c r="AH210" s="115"/>
      <c r="AI210" s="121" t="s">
        <v>141</v>
      </c>
      <c r="AJ210" s="118"/>
      <c r="AK210" s="115"/>
      <c r="AL210" s="27"/>
      <c r="AM210" s="44"/>
      <c r="AN210" s="44"/>
      <c r="AO210" s="44"/>
      <c r="AP210" s="44"/>
      <c r="AQ210" s="7">
        <f t="shared" si="39"/>
        <v>4</v>
      </c>
      <c r="AR210" s="3">
        <f t="shared" si="41"/>
        <v>102</v>
      </c>
      <c r="AS210" s="8">
        <f t="shared" si="38"/>
        <v>3.9215686274509803E-2</v>
      </c>
    </row>
    <row r="211" spans="1:45" x14ac:dyDescent="0.2">
      <c r="A211" s="201"/>
      <c r="B211" s="125"/>
      <c r="C211" s="95" t="s">
        <v>106</v>
      </c>
      <c r="D211" s="54"/>
      <c r="E211" s="27"/>
      <c r="F211" s="27"/>
      <c r="G211" s="27"/>
      <c r="H211" s="27"/>
      <c r="I211" s="27"/>
      <c r="J211" s="27"/>
      <c r="K211" s="27"/>
      <c r="L211" s="27"/>
      <c r="M211" s="27"/>
      <c r="N211" s="121" t="s">
        <v>141</v>
      </c>
      <c r="O211" s="27"/>
      <c r="P211" s="27"/>
      <c r="Q211" s="27"/>
      <c r="R211" s="121" t="s">
        <v>141</v>
      </c>
      <c r="S211" s="27"/>
      <c r="T211" s="27"/>
      <c r="U211" s="27"/>
      <c r="V211" s="27"/>
      <c r="W211" s="27"/>
      <c r="X211" s="121" t="s">
        <v>141</v>
      </c>
      <c r="Y211" s="27"/>
      <c r="Z211" s="27"/>
      <c r="AA211" s="27"/>
      <c r="AB211" s="27"/>
      <c r="AC211" s="27"/>
      <c r="AD211" s="27"/>
      <c r="AE211" s="27"/>
      <c r="AF211" s="27"/>
      <c r="AG211" s="115"/>
      <c r="AH211" s="115"/>
      <c r="AI211" s="121" t="s">
        <v>141</v>
      </c>
      <c r="AJ211" s="118"/>
      <c r="AK211" s="115"/>
      <c r="AL211" s="27"/>
      <c r="AM211" s="44"/>
      <c r="AN211" s="44"/>
      <c r="AO211" s="44"/>
      <c r="AP211" s="44"/>
      <c r="AQ211" s="7">
        <f t="shared" si="39"/>
        <v>4</v>
      </c>
      <c r="AR211" s="3">
        <f t="shared" si="41"/>
        <v>102</v>
      </c>
      <c r="AS211" s="8">
        <f t="shared" si="38"/>
        <v>3.9215686274509803E-2</v>
      </c>
    </row>
    <row r="212" spans="1:45" x14ac:dyDescent="0.2">
      <c r="A212" s="201"/>
      <c r="B212" s="126"/>
      <c r="C212" s="95" t="s">
        <v>146</v>
      </c>
      <c r="D212" s="54"/>
      <c r="E212" s="27"/>
      <c r="F212" s="27"/>
      <c r="G212" s="27"/>
      <c r="H212" s="27"/>
      <c r="I212" s="27"/>
      <c r="J212" s="27"/>
      <c r="K212" s="27"/>
      <c r="L212" s="27"/>
      <c r="M212" s="27"/>
      <c r="N212" s="121" t="s">
        <v>141</v>
      </c>
      <c r="O212" s="27"/>
      <c r="P212" s="27"/>
      <c r="Q212" s="27"/>
      <c r="R212" s="121" t="s">
        <v>141</v>
      </c>
      <c r="S212" s="27"/>
      <c r="T212" s="27"/>
      <c r="U212" s="27"/>
      <c r="V212" s="27"/>
      <c r="W212" s="27"/>
      <c r="X212" s="121" t="s">
        <v>141</v>
      </c>
      <c r="Y212" s="27"/>
      <c r="Z212" s="27"/>
      <c r="AA212" s="27"/>
      <c r="AB212" s="27"/>
      <c r="AC212" s="27"/>
      <c r="AD212" s="27"/>
      <c r="AE212" s="27"/>
      <c r="AF212" s="27"/>
      <c r="AG212" s="115"/>
      <c r="AH212" s="115"/>
      <c r="AI212" s="121" t="s">
        <v>141</v>
      </c>
      <c r="AJ212" s="118"/>
      <c r="AK212" s="115"/>
      <c r="AL212" s="27"/>
      <c r="AM212" s="44"/>
      <c r="AN212" s="44"/>
      <c r="AO212" s="44"/>
      <c r="AP212" s="44"/>
      <c r="AQ212" s="7">
        <f t="shared" si="39"/>
        <v>4</v>
      </c>
      <c r="AR212" s="3">
        <f t="shared" si="41"/>
        <v>102</v>
      </c>
      <c r="AS212" s="8">
        <f t="shared" si="38"/>
        <v>3.9215686274509803E-2</v>
      </c>
    </row>
    <row r="213" spans="1:45" ht="12.75" customHeight="1" x14ac:dyDescent="0.2">
      <c r="A213" s="201"/>
      <c r="B213" s="124" t="s">
        <v>11</v>
      </c>
      <c r="C213" s="53" t="s">
        <v>104</v>
      </c>
      <c r="D213" s="54"/>
      <c r="E213" s="27"/>
      <c r="F213" s="27"/>
      <c r="G213" s="121" t="s">
        <v>141</v>
      </c>
      <c r="H213" s="27"/>
      <c r="I213" s="27"/>
      <c r="J213" s="121" t="s">
        <v>141</v>
      </c>
      <c r="K213" s="27"/>
      <c r="L213" s="3"/>
      <c r="M213" s="121" t="s">
        <v>141</v>
      </c>
      <c r="N213" s="27"/>
      <c r="P213" s="121" t="s">
        <v>141</v>
      </c>
      <c r="Q213" s="27"/>
      <c r="R213" s="27"/>
      <c r="S213" s="27"/>
      <c r="T213" s="27"/>
      <c r="U213" s="27"/>
      <c r="V213" s="121" t="s">
        <v>141</v>
      </c>
      <c r="W213" s="27"/>
      <c r="X213" s="27"/>
      <c r="Y213" s="27"/>
      <c r="Z213" s="27"/>
      <c r="AA213" s="121" t="s">
        <v>141</v>
      </c>
      <c r="AB213" s="27"/>
      <c r="AC213" s="27"/>
      <c r="AD213" s="3"/>
      <c r="AE213" s="27"/>
      <c r="AF213" s="121" t="s">
        <v>141</v>
      </c>
      <c r="AG213" s="115"/>
      <c r="AH213" s="115"/>
      <c r="AI213" s="118"/>
      <c r="AJ213" s="121" t="s">
        <v>141</v>
      </c>
      <c r="AK213" s="115"/>
      <c r="AL213" s="27"/>
      <c r="AM213" s="44"/>
      <c r="AN213" s="44"/>
      <c r="AO213" s="44"/>
      <c r="AP213" s="44"/>
      <c r="AQ213" s="7">
        <f t="shared" si="39"/>
        <v>8</v>
      </c>
      <c r="AR213" s="3">
        <f>34*5</f>
        <v>170</v>
      </c>
      <c r="AS213" s="8">
        <f t="shared" si="38"/>
        <v>4.7058823529411764E-2</v>
      </c>
    </row>
    <row r="214" spans="1:45" ht="12.75" customHeight="1" x14ac:dyDescent="0.2">
      <c r="A214" s="201"/>
      <c r="B214" s="125"/>
      <c r="C214" s="53" t="s">
        <v>105</v>
      </c>
      <c r="D214" s="54"/>
      <c r="E214" s="27"/>
      <c r="F214" s="27"/>
      <c r="G214" s="121" t="s">
        <v>141</v>
      </c>
      <c r="H214" s="27"/>
      <c r="I214" s="27"/>
      <c r="J214" s="121" t="s">
        <v>141</v>
      </c>
      <c r="K214" s="27"/>
      <c r="L214" s="3"/>
      <c r="M214" s="121" t="s">
        <v>141</v>
      </c>
      <c r="N214" s="27"/>
      <c r="P214" s="121" t="s">
        <v>141</v>
      </c>
      <c r="Q214" s="27"/>
      <c r="R214" s="27"/>
      <c r="S214" s="27"/>
      <c r="T214" s="27"/>
      <c r="U214" s="27"/>
      <c r="V214" s="121" t="s">
        <v>141</v>
      </c>
      <c r="W214" s="27"/>
      <c r="X214" s="27"/>
      <c r="Y214" s="27"/>
      <c r="Z214" s="27"/>
      <c r="AA214" s="121" t="s">
        <v>141</v>
      </c>
      <c r="AB214" s="27"/>
      <c r="AC214" s="27"/>
      <c r="AD214" s="3"/>
      <c r="AE214" s="27"/>
      <c r="AF214" s="121" t="s">
        <v>141</v>
      </c>
      <c r="AG214" s="115"/>
      <c r="AH214" s="115"/>
      <c r="AI214" s="118"/>
      <c r="AJ214" s="121" t="s">
        <v>141</v>
      </c>
      <c r="AK214" s="115"/>
      <c r="AL214" s="27"/>
      <c r="AM214" s="44"/>
      <c r="AN214" s="44"/>
      <c r="AO214" s="44"/>
      <c r="AP214" s="44"/>
      <c r="AQ214" s="7">
        <f t="shared" si="39"/>
        <v>8</v>
      </c>
      <c r="AR214" s="3">
        <f t="shared" ref="AR214:AR216" si="42">34*5</f>
        <v>170</v>
      </c>
      <c r="AS214" s="8">
        <f t="shared" si="38"/>
        <v>4.7058823529411764E-2</v>
      </c>
    </row>
    <row r="215" spans="1:45" ht="12.75" customHeight="1" x14ac:dyDescent="0.2">
      <c r="A215" s="201"/>
      <c r="B215" s="125"/>
      <c r="C215" s="53" t="s">
        <v>106</v>
      </c>
      <c r="D215" s="54"/>
      <c r="E215" s="27"/>
      <c r="F215" s="27"/>
      <c r="G215" s="121" t="s">
        <v>141</v>
      </c>
      <c r="H215" s="27"/>
      <c r="I215" s="27"/>
      <c r="J215" s="121" t="s">
        <v>141</v>
      </c>
      <c r="K215" s="27"/>
      <c r="L215" s="3"/>
      <c r="M215" s="121" t="s">
        <v>141</v>
      </c>
      <c r="N215" s="27"/>
      <c r="P215" s="121" t="s">
        <v>141</v>
      </c>
      <c r="Q215" s="27"/>
      <c r="R215" s="27"/>
      <c r="S215" s="27"/>
      <c r="T215" s="27"/>
      <c r="U215" s="27"/>
      <c r="V215" s="121" t="s">
        <v>141</v>
      </c>
      <c r="W215" s="27"/>
      <c r="X215" s="27"/>
      <c r="Y215" s="27"/>
      <c r="Z215" s="27"/>
      <c r="AA215" s="121" t="s">
        <v>141</v>
      </c>
      <c r="AB215" s="27"/>
      <c r="AC215" s="27"/>
      <c r="AD215" s="3"/>
      <c r="AE215" s="27"/>
      <c r="AF215" s="121" t="s">
        <v>141</v>
      </c>
      <c r="AG215" s="115"/>
      <c r="AH215" s="115"/>
      <c r="AI215" s="118"/>
      <c r="AJ215" s="121" t="s">
        <v>141</v>
      </c>
      <c r="AK215" s="115"/>
      <c r="AL215" s="27"/>
      <c r="AM215" s="44"/>
      <c r="AN215" s="44"/>
      <c r="AO215" s="44"/>
      <c r="AP215" s="44"/>
      <c r="AQ215" s="7">
        <f t="shared" si="39"/>
        <v>8</v>
      </c>
      <c r="AR215" s="3">
        <f t="shared" si="42"/>
        <v>170</v>
      </c>
      <c r="AS215" s="8">
        <f t="shared" si="38"/>
        <v>4.7058823529411764E-2</v>
      </c>
    </row>
    <row r="216" spans="1:45" ht="12.75" customHeight="1" x14ac:dyDescent="0.2">
      <c r="A216" s="201"/>
      <c r="B216" s="126"/>
      <c r="C216" s="95" t="s">
        <v>146</v>
      </c>
      <c r="D216" s="54"/>
      <c r="E216" s="27"/>
      <c r="F216" s="27"/>
      <c r="G216" s="121" t="s">
        <v>141</v>
      </c>
      <c r="H216" s="27"/>
      <c r="I216" s="27"/>
      <c r="J216" s="121" t="s">
        <v>141</v>
      </c>
      <c r="K216" s="27"/>
      <c r="L216" s="3"/>
      <c r="M216" s="121" t="s">
        <v>141</v>
      </c>
      <c r="N216" s="27"/>
      <c r="P216" s="121" t="s">
        <v>141</v>
      </c>
      <c r="Q216" s="27"/>
      <c r="R216" s="27"/>
      <c r="S216" s="27"/>
      <c r="T216" s="27"/>
      <c r="U216" s="27"/>
      <c r="V216" s="121" t="s">
        <v>141</v>
      </c>
      <c r="W216" s="27"/>
      <c r="X216" s="27"/>
      <c r="Y216" s="27"/>
      <c r="Z216" s="27"/>
      <c r="AA216" s="121" t="s">
        <v>141</v>
      </c>
      <c r="AB216" s="27"/>
      <c r="AC216" s="27"/>
      <c r="AD216" s="3"/>
      <c r="AE216" s="27"/>
      <c r="AF216" s="121" t="s">
        <v>141</v>
      </c>
      <c r="AG216" s="115"/>
      <c r="AH216" s="115"/>
      <c r="AI216" s="118"/>
      <c r="AJ216" s="121" t="s">
        <v>141</v>
      </c>
      <c r="AK216" s="115"/>
      <c r="AL216" s="27"/>
      <c r="AM216" s="44"/>
      <c r="AN216" s="44"/>
      <c r="AO216" s="44"/>
      <c r="AP216" s="44"/>
      <c r="AQ216" s="7">
        <f t="shared" si="39"/>
        <v>8</v>
      </c>
      <c r="AR216" s="3">
        <f t="shared" si="42"/>
        <v>170</v>
      </c>
      <c r="AS216" s="8">
        <f t="shared" si="38"/>
        <v>4.7058823529411764E-2</v>
      </c>
    </row>
    <row r="217" spans="1:45" x14ac:dyDescent="0.2">
      <c r="A217" s="201"/>
      <c r="B217" s="124" t="s">
        <v>28</v>
      </c>
      <c r="C217" s="53" t="s">
        <v>104</v>
      </c>
      <c r="D217" s="54"/>
      <c r="E217" s="27"/>
      <c r="F217" s="27"/>
      <c r="G217" s="27"/>
      <c r="H217" s="27"/>
      <c r="I217" s="27"/>
      <c r="J217" s="27"/>
      <c r="K217" s="121" t="s">
        <v>141</v>
      </c>
      <c r="L217" s="27"/>
      <c r="M217" s="27"/>
      <c r="N217" s="27"/>
      <c r="O217" s="27"/>
      <c r="P217" s="27"/>
      <c r="Q217" s="27"/>
      <c r="S217" s="121" t="s">
        <v>141</v>
      </c>
      <c r="T217" s="27"/>
      <c r="U217" s="27"/>
      <c r="V217" s="27"/>
      <c r="W217" s="27"/>
      <c r="X217" s="27"/>
      <c r="Y217" s="27"/>
      <c r="Z217" s="27"/>
      <c r="AA217" s="121" t="s">
        <v>141</v>
      </c>
      <c r="AB217" s="27"/>
      <c r="AC217" s="27"/>
      <c r="AD217" s="27"/>
      <c r="AE217" s="27"/>
      <c r="AF217" s="27"/>
      <c r="AG217" s="115"/>
      <c r="AH217" s="115"/>
      <c r="AI217" s="118"/>
      <c r="AJ217" s="118"/>
      <c r="AK217" s="121" t="s">
        <v>141</v>
      </c>
      <c r="AL217" s="27"/>
      <c r="AM217" s="44"/>
      <c r="AN217" s="44"/>
      <c r="AO217" s="44"/>
      <c r="AP217" s="44"/>
      <c r="AQ217" s="7">
        <f t="shared" si="39"/>
        <v>4</v>
      </c>
      <c r="AR217" s="3">
        <f>34*3</f>
        <v>102</v>
      </c>
      <c r="AS217" s="8">
        <f t="shared" si="38"/>
        <v>3.9215686274509803E-2</v>
      </c>
    </row>
    <row r="218" spans="1:45" x14ac:dyDescent="0.2">
      <c r="A218" s="201"/>
      <c r="B218" s="125"/>
      <c r="C218" s="53" t="s">
        <v>105</v>
      </c>
      <c r="D218" s="54"/>
      <c r="E218" s="27"/>
      <c r="F218" s="27"/>
      <c r="G218" s="27"/>
      <c r="H218" s="27"/>
      <c r="I218" s="27"/>
      <c r="J218" s="27"/>
      <c r="K218" s="121" t="s">
        <v>141</v>
      </c>
      <c r="L218" s="27"/>
      <c r="M218" s="27"/>
      <c r="N218" s="27"/>
      <c r="O218" s="27"/>
      <c r="P218" s="27"/>
      <c r="Q218" s="27"/>
      <c r="S218" s="121" t="s">
        <v>141</v>
      </c>
      <c r="T218" s="27"/>
      <c r="U218" s="27"/>
      <c r="V218" s="27"/>
      <c r="W218" s="27"/>
      <c r="X218" s="27"/>
      <c r="Y218" s="27"/>
      <c r="Z218" s="27"/>
      <c r="AA218" s="121" t="s">
        <v>141</v>
      </c>
      <c r="AB218" s="27"/>
      <c r="AC218" s="27"/>
      <c r="AD218" s="27"/>
      <c r="AE218" s="27"/>
      <c r="AF218" s="27"/>
      <c r="AG218" s="115"/>
      <c r="AH218" s="115"/>
      <c r="AI218" s="118"/>
      <c r="AJ218" s="118"/>
      <c r="AK218" s="121" t="s">
        <v>141</v>
      </c>
      <c r="AL218" s="27"/>
      <c r="AM218" s="44"/>
      <c r="AN218" s="44"/>
      <c r="AO218" s="44"/>
      <c r="AP218" s="44"/>
      <c r="AQ218" s="7">
        <f t="shared" si="39"/>
        <v>4</v>
      </c>
      <c r="AR218" s="3">
        <f t="shared" ref="AR218:AR220" si="43">34*3</f>
        <v>102</v>
      </c>
      <c r="AS218" s="8">
        <f t="shared" si="38"/>
        <v>3.9215686274509803E-2</v>
      </c>
    </row>
    <row r="219" spans="1:45" ht="12.75" customHeight="1" x14ac:dyDescent="0.2">
      <c r="A219" s="201"/>
      <c r="B219" s="125"/>
      <c r="C219" s="53" t="s">
        <v>106</v>
      </c>
      <c r="D219" s="54"/>
      <c r="E219" s="27"/>
      <c r="F219" s="27"/>
      <c r="G219" s="27"/>
      <c r="H219" s="27"/>
      <c r="I219" s="27"/>
      <c r="J219" s="27"/>
      <c r="K219" s="121" t="s">
        <v>141</v>
      </c>
      <c r="L219" s="27"/>
      <c r="M219" s="27"/>
      <c r="N219" s="27"/>
      <c r="O219" s="27"/>
      <c r="P219" s="27"/>
      <c r="Q219" s="27"/>
      <c r="S219" s="121" t="s">
        <v>141</v>
      </c>
      <c r="T219" s="43"/>
      <c r="U219" s="27"/>
      <c r="V219" s="27"/>
      <c r="W219" s="27"/>
      <c r="X219" s="27"/>
      <c r="Y219" s="27"/>
      <c r="Z219" s="27"/>
      <c r="AA219" s="121" t="s">
        <v>141</v>
      </c>
      <c r="AB219" s="27"/>
      <c r="AC219" s="27"/>
      <c r="AD219" s="27"/>
      <c r="AE219" s="27"/>
      <c r="AF219" s="27"/>
      <c r="AG219" s="115"/>
      <c r="AH219" s="115"/>
      <c r="AI219" s="118"/>
      <c r="AJ219" s="118"/>
      <c r="AK219" s="121" t="s">
        <v>141</v>
      </c>
      <c r="AL219" s="27"/>
      <c r="AM219" s="44"/>
      <c r="AN219" s="44"/>
      <c r="AO219" s="44"/>
      <c r="AP219" s="44"/>
      <c r="AQ219" s="7">
        <f t="shared" si="39"/>
        <v>4</v>
      </c>
      <c r="AR219" s="3">
        <f t="shared" si="43"/>
        <v>102</v>
      </c>
      <c r="AS219" s="8">
        <f t="shared" si="38"/>
        <v>3.9215686274509803E-2</v>
      </c>
    </row>
    <row r="220" spans="1:45" ht="12.75" customHeight="1" x14ac:dyDescent="0.2">
      <c r="A220" s="201"/>
      <c r="B220" s="126"/>
      <c r="C220" s="95" t="s">
        <v>146</v>
      </c>
      <c r="D220" s="54"/>
      <c r="E220" s="27"/>
      <c r="F220" s="27"/>
      <c r="G220" s="27"/>
      <c r="H220" s="27"/>
      <c r="I220" s="27"/>
      <c r="J220" s="27"/>
      <c r="K220" s="121" t="s">
        <v>141</v>
      </c>
      <c r="L220" s="27"/>
      <c r="M220" s="27"/>
      <c r="N220" s="27"/>
      <c r="O220" s="27"/>
      <c r="P220" s="27"/>
      <c r="Q220" s="27"/>
      <c r="S220" s="121" t="s">
        <v>141</v>
      </c>
      <c r="T220" s="43"/>
      <c r="U220" s="27"/>
      <c r="V220" s="27"/>
      <c r="W220" s="27"/>
      <c r="X220" s="27"/>
      <c r="Y220" s="27"/>
      <c r="Z220" s="27"/>
      <c r="AA220" s="121" t="s">
        <v>141</v>
      </c>
      <c r="AB220" s="27"/>
      <c r="AC220" s="27"/>
      <c r="AD220" s="27"/>
      <c r="AE220" s="27"/>
      <c r="AF220" s="27"/>
      <c r="AG220" s="115"/>
      <c r="AH220" s="115"/>
      <c r="AI220" s="118"/>
      <c r="AJ220" s="118"/>
      <c r="AK220" s="121" t="s">
        <v>141</v>
      </c>
      <c r="AL220" s="27"/>
      <c r="AM220" s="44"/>
      <c r="AN220" s="44"/>
      <c r="AO220" s="44"/>
      <c r="AP220" s="44"/>
      <c r="AQ220" s="7">
        <f t="shared" si="39"/>
        <v>4</v>
      </c>
      <c r="AR220" s="3">
        <f t="shared" si="43"/>
        <v>102</v>
      </c>
      <c r="AS220" s="8">
        <f t="shared" si="38"/>
        <v>3.9215686274509803E-2</v>
      </c>
    </row>
    <row r="221" spans="1:45" ht="12.75" customHeight="1" x14ac:dyDescent="0.2">
      <c r="A221" s="201"/>
      <c r="B221" s="124" t="s">
        <v>30</v>
      </c>
      <c r="C221" s="53" t="s">
        <v>104</v>
      </c>
      <c r="D221" s="54"/>
      <c r="E221" s="27"/>
      <c r="F221" s="27"/>
      <c r="G221" s="27"/>
      <c r="H221" s="27"/>
      <c r="I221" s="27"/>
      <c r="J221" s="121" t="s">
        <v>141</v>
      </c>
      <c r="K221" s="27"/>
      <c r="L221" s="27"/>
      <c r="M221" s="27"/>
      <c r="N221" s="27"/>
      <c r="O221" s="27"/>
      <c r="P221" s="27"/>
      <c r="Q221" s="27"/>
      <c r="R221" s="121" t="s">
        <v>141</v>
      </c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119"/>
      <c r="AH221" s="115"/>
      <c r="AI221" s="115"/>
      <c r="AJ221" s="118"/>
      <c r="AK221" s="121" t="s">
        <v>141</v>
      </c>
      <c r="AL221" s="27"/>
      <c r="AM221" s="44"/>
      <c r="AN221" s="44"/>
      <c r="AO221" s="44"/>
      <c r="AP221" s="44"/>
      <c r="AQ221" s="7">
        <f t="shared" si="39"/>
        <v>3</v>
      </c>
      <c r="AR221" s="3">
        <f>34*1</f>
        <v>34</v>
      </c>
      <c r="AS221" s="8">
        <f t="shared" si="38"/>
        <v>8.8235294117647065E-2</v>
      </c>
    </row>
    <row r="222" spans="1:45" ht="12.75" customHeight="1" x14ac:dyDescent="0.2">
      <c r="A222" s="201"/>
      <c r="B222" s="125"/>
      <c r="C222" s="53" t="s">
        <v>105</v>
      </c>
      <c r="D222" s="54"/>
      <c r="E222" s="27"/>
      <c r="F222" s="27"/>
      <c r="G222" s="27"/>
      <c r="H222" s="27"/>
      <c r="I222" s="27"/>
      <c r="J222" s="121" t="s">
        <v>141</v>
      </c>
      <c r="K222" s="27"/>
      <c r="L222" s="27"/>
      <c r="M222" s="27"/>
      <c r="N222" s="27"/>
      <c r="O222" s="27"/>
      <c r="P222" s="27"/>
      <c r="Q222" s="27"/>
      <c r="R222" s="121" t="s">
        <v>141</v>
      </c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115"/>
      <c r="AH222" s="115"/>
      <c r="AI222" s="115"/>
      <c r="AJ222" s="119"/>
      <c r="AK222" s="121" t="s">
        <v>141</v>
      </c>
      <c r="AL222" s="27"/>
      <c r="AM222" s="44"/>
      <c r="AN222" s="44"/>
      <c r="AO222" s="44"/>
      <c r="AP222" s="44"/>
      <c r="AQ222" s="7">
        <f t="shared" si="39"/>
        <v>3</v>
      </c>
      <c r="AR222" s="3">
        <f t="shared" ref="AR222:AR236" si="44">34*1</f>
        <v>34</v>
      </c>
      <c r="AS222" s="8">
        <f t="shared" si="38"/>
        <v>8.8235294117647065E-2</v>
      </c>
    </row>
    <row r="223" spans="1:45" ht="12.75" customHeight="1" x14ac:dyDescent="0.2">
      <c r="A223" s="201"/>
      <c r="B223" s="125"/>
      <c r="C223" s="53" t="s">
        <v>106</v>
      </c>
      <c r="D223" s="54"/>
      <c r="E223" s="27"/>
      <c r="F223" s="27"/>
      <c r="G223" s="27"/>
      <c r="H223" s="27"/>
      <c r="I223" s="27"/>
      <c r="J223" s="121" t="s">
        <v>141</v>
      </c>
      <c r="K223" s="27"/>
      <c r="L223" s="27"/>
      <c r="M223" s="27"/>
      <c r="N223" s="27"/>
      <c r="O223" s="27"/>
      <c r="P223" s="27"/>
      <c r="Q223" s="27"/>
      <c r="R223" s="121" t="s">
        <v>141</v>
      </c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115"/>
      <c r="AH223" s="115"/>
      <c r="AI223" s="115"/>
      <c r="AJ223" s="115"/>
      <c r="AK223" s="121" t="s">
        <v>141</v>
      </c>
      <c r="AL223" s="27"/>
      <c r="AM223" s="44"/>
      <c r="AN223" s="44"/>
      <c r="AO223" s="44"/>
      <c r="AP223" s="44"/>
      <c r="AQ223" s="7">
        <f t="shared" si="39"/>
        <v>3</v>
      </c>
      <c r="AR223" s="3">
        <f t="shared" si="44"/>
        <v>34</v>
      </c>
      <c r="AS223" s="8">
        <f t="shared" si="38"/>
        <v>8.8235294117647065E-2</v>
      </c>
    </row>
    <row r="224" spans="1:45" ht="12.75" customHeight="1" x14ac:dyDescent="0.2">
      <c r="A224" s="201"/>
      <c r="B224" s="126"/>
      <c r="C224" s="95" t="s">
        <v>146</v>
      </c>
      <c r="D224" s="54"/>
      <c r="E224" s="27"/>
      <c r="F224" s="27"/>
      <c r="G224" s="27"/>
      <c r="H224" s="27"/>
      <c r="I224" s="27"/>
      <c r="J224" s="121" t="s">
        <v>141</v>
      </c>
      <c r="K224" s="27"/>
      <c r="L224" s="27"/>
      <c r="M224" s="27"/>
      <c r="N224" s="27"/>
      <c r="O224" s="27"/>
      <c r="P224" s="27"/>
      <c r="Q224" s="27"/>
      <c r="R224" s="121" t="s">
        <v>141</v>
      </c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115"/>
      <c r="AH224" s="115"/>
      <c r="AI224" s="115"/>
      <c r="AJ224" s="115"/>
      <c r="AK224" s="121" t="s">
        <v>141</v>
      </c>
      <c r="AL224" s="27"/>
      <c r="AM224" s="44"/>
      <c r="AN224" s="44"/>
      <c r="AO224" s="44"/>
      <c r="AP224" s="44"/>
      <c r="AQ224" s="7">
        <f t="shared" si="39"/>
        <v>3</v>
      </c>
      <c r="AR224" s="3">
        <f t="shared" si="44"/>
        <v>34</v>
      </c>
      <c r="AS224" s="8">
        <f t="shared" si="38"/>
        <v>8.8235294117647065E-2</v>
      </c>
    </row>
    <row r="225" spans="1:45" ht="12.75" customHeight="1" x14ac:dyDescent="0.2">
      <c r="A225" s="201"/>
      <c r="B225" s="124" t="s">
        <v>29</v>
      </c>
      <c r="C225" s="53" t="s">
        <v>104</v>
      </c>
      <c r="D225" s="54"/>
      <c r="E225" s="27"/>
      <c r="F225" s="27"/>
      <c r="G225" s="27"/>
      <c r="H225" s="27" t="s">
        <v>141</v>
      </c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121" t="s">
        <v>141</v>
      </c>
      <c r="AD225" s="27"/>
      <c r="AE225" s="27"/>
      <c r="AF225" s="27"/>
      <c r="AG225" s="115"/>
      <c r="AH225" s="115"/>
      <c r="AI225" s="119"/>
      <c r="AJ225" s="121" t="s">
        <v>141</v>
      </c>
      <c r="AK225" s="115"/>
      <c r="AL225" s="27"/>
      <c r="AM225" s="44"/>
      <c r="AN225" s="44"/>
      <c r="AO225" s="44"/>
      <c r="AP225" s="44"/>
      <c r="AQ225" s="7">
        <f t="shared" si="39"/>
        <v>3</v>
      </c>
      <c r="AR225" s="3">
        <f t="shared" si="44"/>
        <v>34</v>
      </c>
      <c r="AS225" s="8">
        <f t="shared" si="38"/>
        <v>8.8235294117647065E-2</v>
      </c>
    </row>
    <row r="226" spans="1:45" ht="12.75" customHeight="1" x14ac:dyDescent="0.2">
      <c r="A226" s="201"/>
      <c r="B226" s="125"/>
      <c r="C226" s="53" t="s">
        <v>105</v>
      </c>
      <c r="D226" s="54"/>
      <c r="E226" s="27"/>
      <c r="F226" s="27"/>
      <c r="G226" s="27"/>
      <c r="H226" s="121" t="s">
        <v>141</v>
      </c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121" t="s">
        <v>141</v>
      </c>
      <c r="AD226" s="27"/>
      <c r="AE226" s="27"/>
      <c r="AF226" s="43"/>
      <c r="AG226" s="119"/>
      <c r="AH226" s="115"/>
      <c r="AI226" s="115"/>
      <c r="AJ226" s="121" t="s">
        <v>141</v>
      </c>
      <c r="AK226" s="119"/>
      <c r="AL226" s="27"/>
      <c r="AM226" s="44"/>
      <c r="AN226" s="44"/>
      <c r="AO226" s="44"/>
      <c r="AP226" s="44"/>
      <c r="AQ226" s="7">
        <f t="shared" si="39"/>
        <v>3</v>
      </c>
      <c r="AR226" s="3">
        <f t="shared" si="44"/>
        <v>34</v>
      </c>
      <c r="AS226" s="8">
        <f t="shared" si="38"/>
        <v>8.8235294117647065E-2</v>
      </c>
    </row>
    <row r="227" spans="1:45" ht="12.75" customHeight="1" x14ac:dyDescent="0.2">
      <c r="A227" s="201"/>
      <c r="B227" s="125"/>
      <c r="C227" s="53" t="s">
        <v>106</v>
      </c>
      <c r="D227" s="54"/>
      <c r="E227" s="27"/>
      <c r="F227" s="27"/>
      <c r="G227" s="27"/>
      <c r="H227" s="121" t="s">
        <v>141</v>
      </c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121" t="s">
        <v>141</v>
      </c>
      <c r="AD227" s="27"/>
      <c r="AE227" s="27"/>
      <c r="AF227" s="27"/>
      <c r="AG227" s="115"/>
      <c r="AH227" s="119"/>
      <c r="AI227" s="119"/>
      <c r="AJ227" s="121" t="s">
        <v>141</v>
      </c>
      <c r="AK227" s="115"/>
      <c r="AL227" s="27"/>
      <c r="AM227" s="44"/>
      <c r="AN227" s="44"/>
      <c r="AO227" s="44"/>
      <c r="AP227" s="44"/>
      <c r="AQ227" s="7">
        <f t="shared" si="39"/>
        <v>3</v>
      </c>
      <c r="AR227" s="3">
        <f t="shared" si="44"/>
        <v>34</v>
      </c>
      <c r="AS227" s="8">
        <f t="shared" si="38"/>
        <v>8.8235294117647065E-2</v>
      </c>
    </row>
    <row r="228" spans="1:45" ht="12.75" customHeight="1" x14ac:dyDescent="0.2">
      <c r="A228" s="201"/>
      <c r="B228" s="126"/>
      <c r="C228" s="95" t="s">
        <v>146</v>
      </c>
      <c r="D228" s="54"/>
      <c r="E228" s="27"/>
      <c r="F228" s="27"/>
      <c r="G228" s="27"/>
      <c r="H228" s="121" t="s">
        <v>141</v>
      </c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121" t="s">
        <v>141</v>
      </c>
      <c r="AD228" s="27"/>
      <c r="AE228" s="27"/>
      <c r="AF228" s="27"/>
      <c r="AG228" s="115"/>
      <c r="AH228" s="119"/>
      <c r="AI228" s="119"/>
      <c r="AJ228" s="121" t="s">
        <v>141</v>
      </c>
      <c r="AK228" s="115"/>
      <c r="AL228" s="27"/>
      <c r="AM228" s="44"/>
      <c r="AN228" s="44"/>
      <c r="AO228" s="44"/>
      <c r="AP228" s="44"/>
      <c r="AQ228" s="7">
        <f t="shared" si="39"/>
        <v>3</v>
      </c>
      <c r="AR228" s="3">
        <f t="shared" si="44"/>
        <v>34</v>
      </c>
      <c r="AS228" s="8">
        <f t="shared" si="38"/>
        <v>8.8235294117647065E-2</v>
      </c>
    </row>
    <row r="229" spans="1:45" ht="12.75" customHeight="1" x14ac:dyDescent="0.2">
      <c r="A229" s="201"/>
      <c r="B229" s="124" t="s">
        <v>53</v>
      </c>
      <c r="C229" s="53" t="s">
        <v>104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43"/>
      <c r="AI229" s="43"/>
      <c r="AJ229" s="44"/>
      <c r="AK229" s="27"/>
      <c r="AL229" s="27"/>
      <c r="AM229" s="44"/>
      <c r="AN229" s="44"/>
      <c r="AO229" s="44"/>
      <c r="AP229" s="44"/>
      <c r="AQ229" s="7">
        <f t="shared" si="39"/>
        <v>0</v>
      </c>
      <c r="AR229" s="3">
        <f t="shared" si="44"/>
        <v>34</v>
      </c>
      <c r="AS229" s="8">
        <f t="shared" si="38"/>
        <v>0</v>
      </c>
    </row>
    <row r="230" spans="1:45" ht="12.75" customHeight="1" x14ac:dyDescent="0.2">
      <c r="A230" s="201"/>
      <c r="B230" s="125"/>
      <c r="C230" s="53" t="s">
        <v>105</v>
      </c>
      <c r="D230" s="54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43"/>
      <c r="AI230" s="43"/>
      <c r="AJ230" s="44"/>
      <c r="AK230" s="27"/>
      <c r="AL230" s="27"/>
      <c r="AM230" s="44"/>
      <c r="AN230" s="44"/>
      <c r="AO230" s="44"/>
      <c r="AP230" s="44"/>
      <c r="AQ230" s="7">
        <f t="shared" si="39"/>
        <v>0</v>
      </c>
      <c r="AR230" s="3">
        <f t="shared" si="44"/>
        <v>34</v>
      </c>
      <c r="AS230" s="8">
        <f t="shared" si="38"/>
        <v>0</v>
      </c>
    </row>
    <row r="231" spans="1:45" ht="12.75" customHeight="1" x14ac:dyDescent="0.2">
      <c r="A231" s="201"/>
      <c r="B231" s="125"/>
      <c r="C231" s="53" t="s">
        <v>106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43"/>
      <c r="AI231" s="43"/>
      <c r="AJ231" s="44"/>
      <c r="AK231" s="27"/>
      <c r="AL231" s="27"/>
      <c r="AM231" s="44"/>
      <c r="AN231" s="44"/>
      <c r="AO231" s="44"/>
      <c r="AP231" s="44"/>
      <c r="AQ231" s="7">
        <f t="shared" si="39"/>
        <v>0</v>
      </c>
      <c r="AR231" s="3">
        <f t="shared" si="44"/>
        <v>34</v>
      </c>
      <c r="AS231" s="8">
        <f t="shared" si="38"/>
        <v>0</v>
      </c>
    </row>
    <row r="232" spans="1:45" ht="12.75" customHeight="1" x14ac:dyDescent="0.2">
      <c r="A232" s="201"/>
      <c r="B232" s="126"/>
      <c r="C232" s="95" t="s">
        <v>146</v>
      </c>
      <c r="D232" s="54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43"/>
      <c r="AI232" s="43"/>
      <c r="AJ232" s="44"/>
      <c r="AK232" s="27"/>
      <c r="AL232" s="27"/>
      <c r="AM232" s="44"/>
      <c r="AN232" s="44"/>
      <c r="AO232" s="44"/>
      <c r="AP232" s="44"/>
      <c r="AQ232" s="7">
        <f t="shared" si="39"/>
        <v>0</v>
      </c>
      <c r="AR232" s="3">
        <f t="shared" si="44"/>
        <v>34</v>
      </c>
      <c r="AS232" s="8">
        <f t="shared" si="38"/>
        <v>0</v>
      </c>
    </row>
    <row r="233" spans="1:45" ht="12.75" customHeight="1" x14ac:dyDescent="0.2">
      <c r="A233" s="201"/>
      <c r="B233" s="124" t="s">
        <v>54</v>
      </c>
      <c r="C233" s="53" t="s">
        <v>104</v>
      </c>
      <c r="D233" s="54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43"/>
      <c r="AI233" s="43"/>
      <c r="AJ233" s="44"/>
      <c r="AK233" s="27"/>
      <c r="AL233" s="27"/>
      <c r="AM233" s="44"/>
      <c r="AN233" s="44"/>
      <c r="AO233" s="44"/>
      <c r="AP233" s="44"/>
      <c r="AQ233" s="7">
        <f t="shared" si="39"/>
        <v>0</v>
      </c>
      <c r="AR233" s="3">
        <f t="shared" si="44"/>
        <v>34</v>
      </c>
      <c r="AS233" s="8">
        <f t="shared" si="38"/>
        <v>0</v>
      </c>
    </row>
    <row r="234" spans="1:45" ht="12.75" customHeight="1" x14ac:dyDescent="0.2">
      <c r="A234" s="201"/>
      <c r="B234" s="125"/>
      <c r="C234" s="53" t="s">
        <v>105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3"/>
      <c r="AI234" s="43"/>
      <c r="AJ234" s="44"/>
      <c r="AK234" s="27"/>
      <c r="AL234" s="27"/>
      <c r="AM234" s="44"/>
      <c r="AN234" s="44"/>
      <c r="AO234" s="44"/>
      <c r="AP234" s="44"/>
      <c r="AQ234" s="7">
        <f t="shared" si="39"/>
        <v>0</v>
      </c>
      <c r="AR234" s="3">
        <f t="shared" si="44"/>
        <v>34</v>
      </c>
      <c r="AS234" s="8">
        <f t="shared" si="38"/>
        <v>0</v>
      </c>
    </row>
    <row r="235" spans="1:45" ht="12.75" customHeight="1" x14ac:dyDescent="0.2">
      <c r="A235" s="201"/>
      <c r="B235" s="125"/>
      <c r="C235" s="53" t="s">
        <v>106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44"/>
      <c r="AO235" s="44"/>
      <c r="AP235" s="44"/>
      <c r="AQ235" s="7">
        <f t="shared" si="39"/>
        <v>0</v>
      </c>
      <c r="AR235" s="3">
        <f t="shared" si="44"/>
        <v>34</v>
      </c>
      <c r="AS235" s="8">
        <f t="shared" si="38"/>
        <v>0</v>
      </c>
    </row>
    <row r="236" spans="1:45" ht="12.75" customHeight="1" x14ac:dyDescent="0.2">
      <c r="A236" s="201"/>
      <c r="B236" s="126"/>
      <c r="C236" s="95" t="s">
        <v>146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44"/>
      <c r="AO236" s="44"/>
      <c r="AP236" s="44"/>
      <c r="AQ236" s="7">
        <f t="shared" si="39"/>
        <v>0</v>
      </c>
      <c r="AR236" s="3">
        <f t="shared" si="44"/>
        <v>34</v>
      </c>
      <c r="AS236" s="8">
        <f t="shared" si="38"/>
        <v>0</v>
      </c>
    </row>
    <row r="237" spans="1:45" ht="12.75" customHeight="1" x14ac:dyDescent="0.2">
      <c r="A237" s="201"/>
      <c r="B237" s="124" t="s">
        <v>88</v>
      </c>
      <c r="C237" s="53" t="s">
        <v>104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43"/>
      <c r="AJ237" s="44"/>
      <c r="AK237" s="27"/>
      <c r="AL237" s="27"/>
      <c r="AM237" s="44"/>
      <c r="AN237" s="44"/>
      <c r="AO237" s="44"/>
      <c r="AP237" s="44"/>
      <c r="AQ237" s="7">
        <f t="shared" si="39"/>
        <v>0</v>
      </c>
      <c r="AR237" s="3">
        <f>34*2</f>
        <v>68</v>
      </c>
      <c r="AS237" s="8">
        <f t="shared" si="38"/>
        <v>0</v>
      </c>
    </row>
    <row r="238" spans="1:45" ht="12.75" customHeight="1" x14ac:dyDescent="0.2">
      <c r="A238" s="201"/>
      <c r="B238" s="125"/>
      <c r="C238" s="53" t="s">
        <v>105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44"/>
      <c r="AK238" s="27"/>
      <c r="AL238" s="27"/>
      <c r="AM238" s="44"/>
      <c r="AN238" s="44"/>
      <c r="AO238" s="44"/>
      <c r="AP238" s="44"/>
      <c r="AQ238" s="7">
        <f t="shared" si="39"/>
        <v>0</v>
      </c>
      <c r="AR238" s="3">
        <f t="shared" ref="AR238:AR244" si="45">34*2</f>
        <v>68</v>
      </c>
      <c r="AS238" s="8">
        <f t="shared" si="38"/>
        <v>0</v>
      </c>
    </row>
    <row r="239" spans="1:45" ht="12.75" customHeight="1" x14ac:dyDescent="0.2">
      <c r="A239" s="201"/>
      <c r="B239" s="125"/>
      <c r="C239" s="53" t="s">
        <v>106</v>
      </c>
      <c r="D239" s="54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43"/>
      <c r="AJ239" s="44"/>
      <c r="AK239" s="27"/>
      <c r="AL239" s="27"/>
      <c r="AM239" s="44"/>
      <c r="AN239" s="44"/>
      <c r="AO239" s="44"/>
      <c r="AP239" s="44"/>
      <c r="AQ239" s="7">
        <f t="shared" si="39"/>
        <v>0</v>
      </c>
      <c r="AR239" s="3">
        <f t="shared" si="45"/>
        <v>68</v>
      </c>
      <c r="AS239" s="8">
        <f t="shared" si="38"/>
        <v>0</v>
      </c>
    </row>
    <row r="240" spans="1:45" ht="12.75" customHeight="1" x14ac:dyDescent="0.2">
      <c r="A240" s="201"/>
      <c r="B240" s="126"/>
      <c r="C240" s="95" t="s">
        <v>146</v>
      </c>
      <c r="D240" s="54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3"/>
      <c r="AI240" s="43"/>
      <c r="AJ240" s="44"/>
      <c r="AK240" s="27"/>
      <c r="AL240" s="27"/>
      <c r="AM240" s="44"/>
      <c r="AN240" s="44"/>
      <c r="AO240" s="44"/>
      <c r="AP240" s="44"/>
      <c r="AQ240" s="7">
        <f t="shared" si="39"/>
        <v>0</v>
      </c>
      <c r="AR240" s="3">
        <f t="shared" si="45"/>
        <v>68</v>
      </c>
      <c r="AS240" s="8">
        <f t="shared" si="38"/>
        <v>0</v>
      </c>
    </row>
    <row r="241" spans="1:45" ht="12.75" customHeight="1" x14ac:dyDescent="0.2">
      <c r="A241" s="201"/>
      <c r="B241" s="131" t="s">
        <v>75</v>
      </c>
      <c r="C241" s="53" t="s">
        <v>104</v>
      </c>
      <c r="D241" s="54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43"/>
      <c r="AJ241" s="44"/>
      <c r="AK241" s="27"/>
      <c r="AL241" s="27"/>
      <c r="AM241" s="44"/>
      <c r="AN241" s="44"/>
      <c r="AO241" s="44"/>
      <c r="AP241" s="44"/>
      <c r="AQ241" s="7">
        <f t="shared" si="39"/>
        <v>0</v>
      </c>
      <c r="AR241" s="3">
        <f t="shared" si="45"/>
        <v>68</v>
      </c>
      <c r="AS241" s="8">
        <f t="shared" si="38"/>
        <v>0</v>
      </c>
    </row>
    <row r="242" spans="1:45" ht="12.75" customHeight="1" x14ac:dyDescent="0.2">
      <c r="A242" s="201"/>
      <c r="B242" s="131"/>
      <c r="C242" s="53" t="s">
        <v>105</v>
      </c>
      <c r="D242" s="54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43"/>
      <c r="AJ242" s="44"/>
      <c r="AK242" s="27"/>
      <c r="AL242" s="27"/>
      <c r="AM242" s="44"/>
      <c r="AN242" s="44"/>
      <c r="AO242" s="44"/>
      <c r="AP242" s="44"/>
      <c r="AQ242" s="7">
        <f t="shared" si="39"/>
        <v>0</v>
      </c>
      <c r="AR242" s="3">
        <f t="shared" si="45"/>
        <v>68</v>
      </c>
      <c r="AS242" s="8">
        <f t="shared" si="38"/>
        <v>0</v>
      </c>
    </row>
    <row r="243" spans="1:45" ht="12.75" customHeight="1" x14ac:dyDescent="0.2">
      <c r="A243" s="201"/>
      <c r="B243" s="131"/>
      <c r="C243" s="95" t="s">
        <v>106</v>
      </c>
      <c r="D243" s="54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43"/>
      <c r="AJ243" s="44"/>
      <c r="AK243" s="27"/>
      <c r="AL243" s="27"/>
      <c r="AM243" s="44"/>
      <c r="AN243" s="44"/>
      <c r="AO243" s="44"/>
      <c r="AP243" s="44"/>
      <c r="AQ243" s="7">
        <f t="shared" si="39"/>
        <v>0</v>
      </c>
      <c r="AR243" s="3">
        <f t="shared" si="45"/>
        <v>68</v>
      </c>
      <c r="AS243" s="8">
        <f t="shared" si="38"/>
        <v>0</v>
      </c>
    </row>
    <row r="244" spans="1:45" ht="12.75" customHeight="1" x14ac:dyDescent="0.2">
      <c r="A244" s="201"/>
      <c r="B244" s="131"/>
      <c r="C244" s="53" t="s">
        <v>146</v>
      </c>
      <c r="D244" s="54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43"/>
      <c r="AJ244" s="44"/>
      <c r="AK244" s="27"/>
      <c r="AL244" s="27"/>
      <c r="AM244" s="44"/>
      <c r="AN244" s="44"/>
      <c r="AO244" s="44"/>
      <c r="AP244" s="44"/>
      <c r="AQ244" s="7">
        <f t="shared" si="39"/>
        <v>0</v>
      </c>
      <c r="AR244" s="3">
        <f t="shared" si="45"/>
        <v>68</v>
      </c>
      <c r="AS244" s="8">
        <f t="shared" si="38"/>
        <v>0</v>
      </c>
    </row>
    <row r="245" spans="1:45" ht="27" customHeight="1" x14ac:dyDescent="0.2">
      <c r="A245" s="69"/>
      <c r="B245" s="70"/>
      <c r="C245" s="70"/>
      <c r="D245" s="70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9"/>
      <c r="AN245" s="69"/>
      <c r="AO245" s="69"/>
      <c r="AP245" s="69"/>
      <c r="AQ245" s="69"/>
      <c r="AR245" s="69"/>
      <c r="AS245" s="69"/>
    </row>
    <row r="246" spans="1:45" s="2" customFormat="1" ht="81.75" customHeight="1" x14ac:dyDescent="0.2">
      <c r="A246" s="168" t="s">
        <v>33</v>
      </c>
      <c r="B246" s="168"/>
      <c r="C246" s="168"/>
      <c r="D246" s="168"/>
      <c r="E246" s="132" t="s">
        <v>40</v>
      </c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  <c r="AL246" s="132"/>
      <c r="AM246" s="132"/>
      <c r="AN246" s="132"/>
      <c r="AO246" s="132"/>
      <c r="AP246" s="132"/>
      <c r="AQ246" s="134" t="s">
        <v>20</v>
      </c>
      <c r="AR246" s="166" t="s">
        <v>22</v>
      </c>
      <c r="AS246" s="167" t="s">
        <v>21</v>
      </c>
    </row>
    <row r="247" spans="1:45" s="2" customFormat="1" ht="21.75" customHeight="1" x14ac:dyDescent="0.2">
      <c r="A247" s="131" t="s">
        <v>0</v>
      </c>
      <c r="B247" s="131"/>
      <c r="C247" s="131"/>
      <c r="D247" s="23" t="s">
        <v>18</v>
      </c>
      <c r="E247" s="131" t="s">
        <v>1</v>
      </c>
      <c r="F247" s="131"/>
      <c r="G247" s="131"/>
      <c r="H247" s="131"/>
      <c r="I247" s="131" t="s">
        <v>2</v>
      </c>
      <c r="J247" s="131"/>
      <c r="K247" s="131"/>
      <c r="L247" s="131"/>
      <c r="M247" s="131" t="s">
        <v>3</v>
      </c>
      <c r="N247" s="131"/>
      <c r="O247" s="131"/>
      <c r="P247" s="131"/>
      <c r="Q247" s="131" t="s">
        <v>4</v>
      </c>
      <c r="R247" s="131"/>
      <c r="S247" s="131"/>
      <c r="T247" s="131"/>
      <c r="U247" s="131" t="s">
        <v>5</v>
      </c>
      <c r="V247" s="131"/>
      <c r="W247" s="131"/>
      <c r="X247" s="131" t="s">
        <v>6</v>
      </c>
      <c r="Y247" s="131"/>
      <c r="Z247" s="131"/>
      <c r="AA247" s="131"/>
      <c r="AB247" s="131" t="s">
        <v>7</v>
      </c>
      <c r="AC247" s="131"/>
      <c r="AD247" s="131"/>
      <c r="AE247" s="131" t="s">
        <v>8</v>
      </c>
      <c r="AF247" s="131"/>
      <c r="AG247" s="131"/>
      <c r="AH247" s="131"/>
      <c r="AI247" s="131"/>
      <c r="AJ247" s="131" t="s">
        <v>9</v>
      </c>
      <c r="AK247" s="131"/>
      <c r="AL247" s="131"/>
      <c r="AM247" s="131" t="s">
        <v>10</v>
      </c>
      <c r="AN247" s="131"/>
      <c r="AO247" s="131"/>
      <c r="AP247" s="131"/>
      <c r="AQ247" s="134"/>
      <c r="AR247" s="166"/>
      <c r="AS247" s="167"/>
    </row>
    <row r="248" spans="1:45" s="6" customFormat="1" ht="11.25" customHeight="1" x14ac:dyDescent="0.2">
      <c r="A248" s="131"/>
      <c r="B248" s="131"/>
      <c r="C248" s="131"/>
      <c r="D248" s="23" t="s">
        <v>19</v>
      </c>
      <c r="E248" s="5">
        <v>1</v>
      </c>
      <c r="F248" s="5">
        <v>2</v>
      </c>
      <c r="G248" s="5">
        <v>3</v>
      </c>
      <c r="H248" s="5">
        <v>4</v>
      </c>
      <c r="I248" s="5">
        <v>5</v>
      </c>
      <c r="J248" s="5">
        <v>6</v>
      </c>
      <c r="K248" s="5">
        <v>7</v>
      </c>
      <c r="L248" s="5">
        <v>8</v>
      </c>
      <c r="M248" s="5">
        <v>9</v>
      </c>
      <c r="N248" s="5">
        <v>10</v>
      </c>
      <c r="O248" s="5">
        <v>11</v>
      </c>
      <c r="P248" s="5">
        <v>12</v>
      </c>
      <c r="Q248" s="5">
        <v>13</v>
      </c>
      <c r="R248" s="5">
        <v>14</v>
      </c>
      <c r="S248" s="5">
        <v>15</v>
      </c>
      <c r="T248" s="5">
        <v>16</v>
      </c>
      <c r="U248" s="5">
        <v>17</v>
      </c>
      <c r="V248" s="5">
        <v>18</v>
      </c>
      <c r="W248" s="5">
        <v>19</v>
      </c>
      <c r="X248" s="5">
        <v>20</v>
      </c>
      <c r="Y248" s="5">
        <v>21</v>
      </c>
      <c r="Z248" s="5">
        <v>22</v>
      </c>
      <c r="AA248" s="5">
        <v>23</v>
      </c>
      <c r="AB248" s="5">
        <v>24</v>
      </c>
      <c r="AC248" s="5">
        <v>25</v>
      </c>
      <c r="AD248" s="5">
        <v>26</v>
      </c>
      <c r="AE248" s="5">
        <v>27</v>
      </c>
      <c r="AF248" s="5">
        <v>28</v>
      </c>
      <c r="AG248" s="5">
        <v>29</v>
      </c>
      <c r="AH248" s="5">
        <v>30</v>
      </c>
      <c r="AI248" s="5">
        <v>31</v>
      </c>
      <c r="AJ248" s="5">
        <v>32</v>
      </c>
      <c r="AK248" s="5">
        <v>33</v>
      </c>
      <c r="AL248" s="5">
        <v>34</v>
      </c>
      <c r="AM248" s="5">
        <v>35</v>
      </c>
      <c r="AN248" s="5">
        <v>36</v>
      </c>
      <c r="AO248" s="5">
        <v>37</v>
      </c>
      <c r="AP248" s="5">
        <v>38</v>
      </c>
      <c r="AQ248" s="134"/>
      <c r="AR248" s="166"/>
      <c r="AS248" s="167"/>
    </row>
    <row r="249" spans="1:45" ht="12.75" customHeight="1" x14ac:dyDescent="0.2">
      <c r="A249" s="165" t="s">
        <v>25</v>
      </c>
      <c r="B249" s="124" t="s">
        <v>13</v>
      </c>
      <c r="C249" s="53" t="s">
        <v>107</v>
      </c>
      <c r="D249" s="54"/>
      <c r="E249" s="27"/>
      <c r="F249" s="121" t="s">
        <v>141</v>
      </c>
      <c r="G249" s="27"/>
      <c r="H249" s="27"/>
      <c r="I249" s="27"/>
      <c r="J249" s="27"/>
      <c r="K249" s="121" t="s">
        <v>141</v>
      </c>
      <c r="L249" s="27"/>
      <c r="M249" s="27"/>
      <c r="N249" s="27"/>
      <c r="O249" s="27"/>
      <c r="P249" s="27"/>
      <c r="Q249" s="27"/>
      <c r="R249" s="121" t="s">
        <v>141</v>
      </c>
      <c r="S249" s="27"/>
      <c r="T249" s="27"/>
      <c r="U249" s="27"/>
      <c r="V249" s="27"/>
      <c r="W249" s="27"/>
      <c r="X249" s="27"/>
      <c r="Y249" s="3"/>
      <c r="Z249" s="27"/>
      <c r="AA249" s="27"/>
      <c r="AB249" s="27"/>
      <c r="AC249" s="121" t="s">
        <v>141</v>
      </c>
      <c r="AD249" s="27"/>
      <c r="AE249" s="27"/>
      <c r="AF249" s="27"/>
      <c r="AG249" s="115"/>
      <c r="AH249" s="115"/>
      <c r="AI249" s="115"/>
      <c r="AJ249" s="121" t="s">
        <v>141</v>
      </c>
      <c r="AK249" s="115"/>
      <c r="AL249" s="27"/>
      <c r="AM249" s="44"/>
      <c r="AN249" s="44"/>
      <c r="AO249" s="44"/>
      <c r="AP249" s="44"/>
      <c r="AQ249" s="7">
        <f>COUNTA(E249:AP249)</f>
        <v>5</v>
      </c>
      <c r="AR249" s="3">
        <f>34*4</f>
        <v>136</v>
      </c>
      <c r="AS249" s="8">
        <f t="shared" ref="AS249:AS308" si="46">AQ249/AR249</f>
        <v>3.6764705882352942E-2</v>
      </c>
    </row>
    <row r="250" spans="1:45" x14ac:dyDescent="0.2">
      <c r="A250" s="165"/>
      <c r="B250" s="125"/>
      <c r="C250" s="53" t="s">
        <v>108</v>
      </c>
      <c r="D250" s="54"/>
      <c r="E250" s="27"/>
      <c r="F250" s="121" t="s">
        <v>141</v>
      </c>
      <c r="G250" s="27"/>
      <c r="H250" s="27"/>
      <c r="I250" s="27"/>
      <c r="J250" s="27"/>
      <c r="K250" s="121" t="s">
        <v>141</v>
      </c>
      <c r="L250" s="27"/>
      <c r="M250" s="27"/>
      <c r="N250" s="27"/>
      <c r="O250" s="27"/>
      <c r="P250" s="27"/>
      <c r="Q250" s="27"/>
      <c r="R250" s="121" t="s">
        <v>141</v>
      </c>
      <c r="S250" s="27"/>
      <c r="T250" s="27"/>
      <c r="U250" s="27"/>
      <c r="V250" s="27"/>
      <c r="W250" s="27"/>
      <c r="X250" s="27"/>
      <c r="Y250" s="3"/>
      <c r="Z250" s="27"/>
      <c r="AA250" s="27"/>
      <c r="AB250" s="27"/>
      <c r="AC250" s="121" t="s">
        <v>141</v>
      </c>
      <c r="AD250" s="27"/>
      <c r="AE250" s="27"/>
      <c r="AF250" s="27"/>
      <c r="AG250" s="115"/>
      <c r="AH250" s="115"/>
      <c r="AI250" s="115"/>
      <c r="AJ250" s="121" t="s">
        <v>141</v>
      </c>
      <c r="AK250" s="115"/>
      <c r="AL250" s="27"/>
      <c r="AM250" s="44"/>
      <c r="AN250" s="44"/>
      <c r="AO250" s="44"/>
      <c r="AP250" s="44"/>
      <c r="AQ250" s="7">
        <f t="shared" ref="AQ250:AQ308" si="47">COUNTA(E250:AP250)</f>
        <v>5</v>
      </c>
      <c r="AR250" s="3">
        <f t="shared" ref="AR250:AR252" si="48">34*4</f>
        <v>136</v>
      </c>
      <c r="AS250" s="8">
        <f t="shared" si="46"/>
        <v>3.6764705882352942E-2</v>
      </c>
    </row>
    <row r="251" spans="1:45" ht="12.75" customHeight="1" x14ac:dyDescent="0.2">
      <c r="A251" s="165"/>
      <c r="B251" s="125"/>
      <c r="C251" s="53" t="s">
        <v>109</v>
      </c>
      <c r="D251" s="54"/>
      <c r="E251" s="27"/>
      <c r="F251" s="121" t="s">
        <v>141</v>
      </c>
      <c r="G251" s="27"/>
      <c r="H251" s="27"/>
      <c r="I251" s="27"/>
      <c r="J251" s="27"/>
      <c r="K251" s="121" t="s">
        <v>141</v>
      </c>
      <c r="L251" s="27"/>
      <c r="M251" s="27"/>
      <c r="N251" s="27"/>
      <c r="O251" s="27"/>
      <c r="P251" s="27"/>
      <c r="Q251" s="27"/>
      <c r="R251" s="121" t="s">
        <v>141</v>
      </c>
      <c r="S251" s="27"/>
      <c r="T251" s="27"/>
      <c r="U251" s="27"/>
      <c r="V251" s="27"/>
      <c r="W251" s="27"/>
      <c r="X251" s="27"/>
      <c r="Y251" s="3"/>
      <c r="Z251" s="27"/>
      <c r="AA251" s="27"/>
      <c r="AB251" s="27"/>
      <c r="AC251" s="121" t="s">
        <v>141</v>
      </c>
      <c r="AD251" s="27"/>
      <c r="AE251" s="27"/>
      <c r="AF251" s="27"/>
      <c r="AG251" s="115"/>
      <c r="AH251" s="115"/>
      <c r="AI251" s="115"/>
      <c r="AJ251" s="121" t="s">
        <v>141</v>
      </c>
      <c r="AK251" s="115"/>
      <c r="AL251" s="27"/>
      <c r="AM251" s="44"/>
      <c r="AN251" s="44"/>
      <c r="AO251" s="44"/>
      <c r="AP251" s="44"/>
      <c r="AQ251" s="7">
        <f t="shared" si="47"/>
        <v>5</v>
      </c>
      <c r="AR251" s="3">
        <f t="shared" si="48"/>
        <v>136</v>
      </c>
      <c r="AS251" s="8">
        <f t="shared" si="46"/>
        <v>3.6764705882352942E-2</v>
      </c>
    </row>
    <row r="252" spans="1:45" ht="12.75" customHeight="1" x14ac:dyDescent="0.2">
      <c r="A252" s="165"/>
      <c r="B252" s="126"/>
      <c r="C252" s="95" t="s">
        <v>147</v>
      </c>
      <c r="D252" s="54"/>
      <c r="E252" s="27"/>
      <c r="F252" s="121" t="s">
        <v>141</v>
      </c>
      <c r="G252" s="27"/>
      <c r="H252" s="27"/>
      <c r="I252" s="27"/>
      <c r="J252" s="27"/>
      <c r="K252" s="121" t="s">
        <v>141</v>
      </c>
      <c r="L252" s="27"/>
      <c r="M252" s="27"/>
      <c r="N252" s="27"/>
      <c r="O252" s="27"/>
      <c r="P252" s="27"/>
      <c r="Q252" s="27"/>
      <c r="R252" s="121" t="s">
        <v>141</v>
      </c>
      <c r="S252" s="27"/>
      <c r="T252" s="27"/>
      <c r="U252" s="27"/>
      <c r="V252" s="27"/>
      <c r="W252" s="27"/>
      <c r="X252" s="27"/>
      <c r="Y252" s="3"/>
      <c r="Z252" s="27"/>
      <c r="AA252" s="27"/>
      <c r="AB252" s="27"/>
      <c r="AC252" s="121" t="s">
        <v>141</v>
      </c>
      <c r="AD252" s="27"/>
      <c r="AE252" s="27"/>
      <c r="AF252" s="27"/>
      <c r="AG252" s="115"/>
      <c r="AH252" s="115"/>
      <c r="AI252" s="115"/>
      <c r="AJ252" s="121" t="s">
        <v>141</v>
      </c>
      <c r="AK252" s="115"/>
      <c r="AL252" s="27"/>
      <c r="AM252" s="44"/>
      <c r="AN252" s="44"/>
      <c r="AO252" s="44"/>
      <c r="AP252" s="44"/>
      <c r="AQ252" s="7">
        <f t="shared" si="47"/>
        <v>5</v>
      </c>
      <c r="AR252" s="3">
        <f t="shared" si="48"/>
        <v>136</v>
      </c>
      <c r="AS252" s="8">
        <f t="shared" si="46"/>
        <v>3.6764705882352942E-2</v>
      </c>
    </row>
    <row r="253" spans="1:45" ht="12.75" customHeight="1" x14ac:dyDescent="0.2">
      <c r="A253" s="165"/>
      <c r="B253" s="124" t="s">
        <v>27</v>
      </c>
      <c r="C253" s="53" t="s">
        <v>107</v>
      </c>
      <c r="D253" s="54"/>
      <c r="E253" s="27"/>
      <c r="F253" s="27"/>
      <c r="G253" s="27"/>
      <c r="H253" s="27"/>
      <c r="I253" s="27"/>
      <c r="J253" s="27"/>
      <c r="K253" s="121" t="s">
        <v>141</v>
      </c>
      <c r="L253" s="27"/>
      <c r="M253" s="27"/>
      <c r="N253" s="27"/>
      <c r="O253" s="27"/>
      <c r="P253" s="27"/>
      <c r="Q253" s="27"/>
      <c r="R253" s="27"/>
      <c r="S253" s="121" t="s">
        <v>141</v>
      </c>
      <c r="T253" s="27"/>
      <c r="U253" s="27"/>
      <c r="V253" s="27"/>
      <c r="W253" s="27"/>
      <c r="X253" s="27"/>
      <c r="Y253" s="3"/>
      <c r="Z253" s="27"/>
      <c r="AA253" s="27"/>
      <c r="AB253" s="27"/>
      <c r="AC253" s="121" t="s">
        <v>141</v>
      </c>
      <c r="AD253" s="27"/>
      <c r="AE253" s="27"/>
      <c r="AF253" s="27"/>
      <c r="AG253" s="27"/>
      <c r="AH253" s="27"/>
      <c r="AI253" s="27"/>
      <c r="AJ253" s="27"/>
      <c r="AK253" s="121" t="s">
        <v>141</v>
      </c>
      <c r="AL253" s="27"/>
      <c r="AM253" s="44"/>
      <c r="AN253" s="44"/>
      <c r="AO253" s="44"/>
      <c r="AP253" s="44"/>
      <c r="AQ253" s="7">
        <f t="shared" si="47"/>
        <v>4</v>
      </c>
      <c r="AR253" s="3">
        <f>34*2</f>
        <v>68</v>
      </c>
      <c r="AS253" s="8">
        <f t="shared" si="46"/>
        <v>5.8823529411764705E-2</v>
      </c>
    </row>
    <row r="254" spans="1:45" ht="12.75" customHeight="1" x14ac:dyDescent="0.2">
      <c r="A254" s="165"/>
      <c r="B254" s="125"/>
      <c r="C254" s="53" t="s">
        <v>108</v>
      </c>
      <c r="D254" s="52"/>
      <c r="E254" s="27"/>
      <c r="F254" s="27"/>
      <c r="G254" s="27"/>
      <c r="H254" s="27"/>
      <c r="I254" s="27"/>
      <c r="J254" s="27"/>
      <c r="K254" s="121" t="s">
        <v>141</v>
      </c>
      <c r="L254" s="27"/>
      <c r="M254" s="27"/>
      <c r="N254" s="27"/>
      <c r="O254" s="27"/>
      <c r="P254" s="27"/>
      <c r="Q254" s="27"/>
      <c r="R254" s="27"/>
      <c r="S254" s="121" t="s">
        <v>141</v>
      </c>
      <c r="T254" s="27"/>
      <c r="U254" s="27"/>
      <c r="V254" s="27"/>
      <c r="W254" s="27"/>
      <c r="X254" s="27"/>
      <c r="Y254" s="3"/>
      <c r="Z254" s="27"/>
      <c r="AA254" s="27"/>
      <c r="AB254" s="27"/>
      <c r="AC254" s="121" t="s">
        <v>141</v>
      </c>
      <c r="AD254" s="27"/>
      <c r="AE254" s="27"/>
      <c r="AF254" s="27"/>
      <c r="AG254" s="27"/>
      <c r="AH254" s="27"/>
      <c r="AI254" s="27"/>
      <c r="AJ254" s="27"/>
      <c r="AK254" s="121" t="s">
        <v>141</v>
      </c>
      <c r="AL254" s="27"/>
      <c r="AM254" s="44"/>
      <c r="AN254" s="44"/>
      <c r="AO254" s="44"/>
      <c r="AP254" s="44"/>
      <c r="AQ254" s="7">
        <f t="shared" si="47"/>
        <v>4</v>
      </c>
      <c r="AR254" s="3">
        <f t="shared" ref="AR254:AR256" si="49">34*2</f>
        <v>68</v>
      </c>
      <c r="AS254" s="8">
        <f t="shared" si="46"/>
        <v>5.8823529411764705E-2</v>
      </c>
    </row>
    <row r="255" spans="1:45" x14ac:dyDescent="0.2">
      <c r="A255" s="165"/>
      <c r="B255" s="125"/>
      <c r="C255" s="53" t="s">
        <v>109</v>
      </c>
      <c r="D255" s="54"/>
      <c r="E255" s="27"/>
      <c r="F255" s="27"/>
      <c r="G255" s="27"/>
      <c r="H255" s="27"/>
      <c r="I255" s="27"/>
      <c r="J255" s="27"/>
      <c r="K255" s="121" t="s">
        <v>141</v>
      </c>
      <c r="L255" s="27"/>
      <c r="M255" s="27"/>
      <c r="N255" s="27"/>
      <c r="O255" s="27"/>
      <c r="P255" s="27"/>
      <c r="Q255" s="27"/>
      <c r="R255" s="27"/>
      <c r="S255" s="121" t="s">
        <v>141</v>
      </c>
      <c r="T255" s="27"/>
      <c r="U255" s="27"/>
      <c r="V255" s="27"/>
      <c r="W255" s="27"/>
      <c r="X255" s="27"/>
      <c r="Y255" s="3"/>
      <c r="Z255" s="27"/>
      <c r="AA255" s="27"/>
      <c r="AB255" s="27"/>
      <c r="AC255" s="121" t="s">
        <v>141</v>
      </c>
      <c r="AD255" s="27"/>
      <c r="AE255" s="27"/>
      <c r="AF255" s="27"/>
      <c r="AG255" s="27"/>
      <c r="AH255" s="27"/>
      <c r="AI255" s="27"/>
      <c r="AJ255" s="27"/>
      <c r="AK255" s="121" t="s">
        <v>141</v>
      </c>
      <c r="AL255" s="27"/>
      <c r="AM255" s="44"/>
      <c r="AN255" s="44"/>
      <c r="AO255" s="44"/>
      <c r="AP255" s="44"/>
      <c r="AQ255" s="7">
        <f t="shared" si="47"/>
        <v>4</v>
      </c>
      <c r="AR255" s="3">
        <f t="shared" si="49"/>
        <v>68</v>
      </c>
      <c r="AS255" s="8">
        <f t="shared" si="46"/>
        <v>5.8823529411764705E-2</v>
      </c>
    </row>
    <row r="256" spans="1:45" x14ac:dyDescent="0.2">
      <c r="A256" s="165"/>
      <c r="B256" s="126"/>
      <c r="C256" s="95" t="s">
        <v>147</v>
      </c>
      <c r="D256" s="54"/>
      <c r="E256" s="27"/>
      <c r="F256" s="27"/>
      <c r="G256" s="27"/>
      <c r="H256" s="27"/>
      <c r="I256" s="27"/>
      <c r="J256" s="27"/>
      <c r="K256" s="121" t="s">
        <v>141</v>
      </c>
      <c r="L256" s="27"/>
      <c r="M256" s="27"/>
      <c r="N256" s="27"/>
      <c r="O256" s="27"/>
      <c r="P256" s="27"/>
      <c r="Q256" s="27"/>
      <c r="R256" s="27"/>
      <c r="S256" s="121" t="s">
        <v>141</v>
      </c>
      <c r="T256" s="27"/>
      <c r="U256" s="27"/>
      <c r="V256" s="27"/>
      <c r="W256" s="27"/>
      <c r="X256" s="27"/>
      <c r="Y256" s="3"/>
      <c r="Z256" s="27"/>
      <c r="AA256" s="27"/>
      <c r="AB256" s="27"/>
      <c r="AC256" s="121" t="s">
        <v>141</v>
      </c>
      <c r="AD256" s="27"/>
      <c r="AE256" s="27"/>
      <c r="AF256" s="27"/>
      <c r="AG256" s="27"/>
      <c r="AH256" s="27"/>
      <c r="AI256" s="27"/>
      <c r="AJ256" s="27"/>
      <c r="AK256" s="121" t="s">
        <v>141</v>
      </c>
      <c r="AL256" s="27"/>
      <c r="AM256" s="44"/>
      <c r="AN256" s="44"/>
      <c r="AO256" s="44"/>
      <c r="AP256" s="44"/>
      <c r="AQ256" s="7">
        <f t="shared" si="47"/>
        <v>4</v>
      </c>
      <c r="AR256" s="3">
        <f t="shared" si="49"/>
        <v>68</v>
      </c>
      <c r="AS256" s="8">
        <f t="shared" si="46"/>
        <v>5.8823529411764705E-2</v>
      </c>
    </row>
    <row r="257" spans="1:45" x14ac:dyDescent="0.2">
      <c r="A257" s="165"/>
      <c r="B257" s="124" t="s">
        <v>12</v>
      </c>
      <c r="C257" s="53" t="s">
        <v>107</v>
      </c>
      <c r="D257" s="52"/>
      <c r="E257" s="27"/>
      <c r="F257" s="27"/>
      <c r="G257" s="27"/>
      <c r="H257" s="27"/>
      <c r="I257" s="27"/>
      <c r="J257" s="27"/>
      <c r="K257" s="27"/>
      <c r="L257" s="27"/>
      <c r="M257" s="27"/>
      <c r="N257" s="121" t="s">
        <v>141</v>
      </c>
      <c r="O257" s="27"/>
      <c r="P257" s="27"/>
      <c r="Q257" s="27"/>
      <c r="R257" s="27"/>
      <c r="S257" s="121" t="s">
        <v>141</v>
      </c>
      <c r="T257" s="27"/>
      <c r="U257" s="27"/>
      <c r="V257" s="27"/>
      <c r="W257" s="27"/>
      <c r="X257" s="121" t="s">
        <v>141</v>
      </c>
      <c r="Y257" s="3"/>
      <c r="Z257" s="27"/>
      <c r="AA257" s="27"/>
      <c r="AB257" s="27"/>
      <c r="AC257" s="121" t="s">
        <v>141</v>
      </c>
      <c r="AD257" s="27"/>
      <c r="AE257" s="27"/>
      <c r="AF257" s="27"/>
      <c r="AG257" s="121" t="s">
        <v>141</v>
      </c>
      <c r="AH257" s="115"/>
      <c r="AI257" s="115"/>
      <c r="AJ257" s="115"/>
      <c r="AK257" s="121" t="s">
        <v>141</v>
      </c>
      <c r="AL257" s="27"/>
      <c r="AM257" s="44"/>
      <c r="AN257" s="44"/>
      <c r="AO257" s="44"/>
      <c r="AP257" s="44"/>
      <c r="AQ257" s="7">
        <f t="shared" si="47"/>
        <v>6</v>
      </c>
      <c r="AR257" s="3">
        <f>34*3</f>
        <v>102</v>
      </c>
      <c r="AS257" s="8">
        <f t="shared" si="46"/>
        <v>5.8823529411764705E-2</v>
      </c>
    </row>
    <row r="258" spans="1:45" ht="12.75" customHeight="1" x14ac:dyDescent="0.2">
      <c r="A258" s="165"/>
      <c r="B258" s="125"/>
      <c r="C258" s="53" t="s">
        <v>108</v>
      </c>
      <c r="D258" s="54"/>
      <c r="E258" s="27"/>
      <c r="F258" s="27"/>
      <c r="G258" s="27"/>
      <c r="H258" s="27"/>
      <c r="I258" s="27"/>
      <c r="J258" s="27"/>
      <c r="K258" s="27"/>
      <c r="L258" s="27"/>
      <c r="M258" s="27"/>
      <c r="N258" s="121" t="s">
        <v>141</v>
      </c>
      <c r="O258" s="27"/>
      <c r="P258" s="27"/>
      <c r="Q258" s="27"/>
      <c r="R258" s="27"/>
      <c r="S258" s="121" t="s">
        <v>141</v>
      </c>
      <c r="T258" s="27"/>
      <c r="U258" s="27"/>
      <c r="V258" s="27"/>
      <c r="W258" s="27"/>
      <c r="X258" s="121" t="s">
        <v>141</v>
      </c>
      <c r="Y258" s="3"/>
      <c r="Z258" s="27"/>
      <c r="AA258" s="27"/>
      <c r="AB258" s="27"/>
      <c r="AC258" s="121" t="s">
        <v>141</v>
      </c>
      <c r="AD258" s="27"/>
      <c r="AE258" s="27"/>
      <c r="AF258" s="27"/>
      <c r="AG258" s="121" t="s">
        <v>141</v>
      </c>
      <c r="AH258" s="115"/>
      <c r="AI258" s="115"/>
      <c r="AJ258" s="115"/>
      <c r="AK258" s="121" t="s">
        <v>141</v>
      </c>
      <c r="AL258" s="27"/>
      <c r="AM258" s="44"/>
      <c r="AN258" s="44"/>
      <c r="AO258" s="44"/>
      <c r="AP258" s="44"/>
      <c r="AQ258" s="7">
        <f t="shared" si="47"/>
        <v>6</v>
      </c>
      <c r="AR258" s="3">
        <f t="shared" ref="AR258:AR264" si="50">34*3</f>
        <v>102</v>
      </c>
      <c r="AS258" s="8">
        <f t="shared" si="46"/>
        <v>5.8823529411764705E-2</v>
      </c>
    </row>
    <row r="259" spans="1:45" ht="12.75" customHeight="1" x14ac:dyDescent="0.2">
      <c r="A259" s="165"/>
      <c r="B259" s="125"/>
      <c r="C259" s="53" t="s">
        <v>109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27"/>
      <c r="N259" s="121" t="s">
        <v>141</v>
      </c>
      <c r="O259" s="27"/>
      <c r="P259" s="27"/>
      <c r="Q259" s="27"/>
      <c r="R259" s="27"/>
      <c r="S259" s="121" t="s">
        <v>141</v>
      </c>
      <c r="T259" s="27"/>
      <c r="U259" s="27"/>
      <c r="V259" s="27"/>
      <c r="W259" s="27"/>
      <c r="X259" s="121" t="s">
        <v>141</v>
      </c>
      <c r="Y259" s="3"/>
      <c r="Z259" s="27"/>
      <c r="AA259" s="27"/>
      <c r="AB259" s="27"/>
      <c r="AC259" s="121" t="s">
        <v>141</v>
      </c>
      <c r="AD259" s="27"/>
      <c r="AE259" s="27"/>
      <c r="AF259" s="27"/>
      <c r="AG259" s="121" t="s">
        <v>141</v>
      </c>
      <c r="AH259" s="115"/>
      <c r="AI259" s="118"/>
      <c r="AJ259" s="118"/>
      <c r="AK259" s="121" t="s">
        <v>141</v>
      </c>
      <c r="AL259" s="27"/>
      <c r="AM259" s="44"/>
      <c r="AN259" s="44"/>
      <c r="AO259" s="44"/>
      <c r="AP259" s="44"/>
      <c r="AQ259" s="7">
        <f t="shared" si="47"/>
        <v>6</v>
      </c>
      <c r="AR259" s="3">
        <f t="shared" si="50"/>
        <v>102</v>
      </c>
      <c r="AS259" s="8">
        <f t="shared" si="46"/>
        <v>5.8823529411764705E-2</v>
      </c>
    </row>
    <row r="260" spans="1:45" ht="12.75" customHeight="1" x14ac:dyDescent="0.2">
      <c r="A260" s="165"/>
      <c r="B260" s="126"/>
      <c r="C260" s="95" t="s">
        <v>147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27"/>
      <c r="N260" s="121" t="s">
        <v>141</v>
      </c>
      <c r="O260" s="27"/>
      <c r="P260" s="27"/>
      <c r="Q260" s="27"/>
      <c r="R260" s="27"/>
      <c r="S260" s="121" t="s">
        <v>141</v>
      </c>
      <c r="T260" s="27"/>
      <c r="U260" s="27"/>
      <c r="V260" s="27"/>
      <c r="W260" s="27"/>
      <c r="X260" s="121" t="s">
        <v>141</v>
      </c>
      <c r="Y260" s="3"/>
      <c r="Z260" s="27"/>
      <c r="AA260" s="27"/>
      <c r="AB260" s="27"/>
      <c r="AC260" s="121" t="s">
        <v>141</v>
      </c>
      <c r="AD260" s="27"/>
      <c r="AE260" s="27"/>
      <c r="AF260" s="27"/>
      <c r="AG260" s="121" t="s">
        <v>141</v>
      </c>
      <c r="AH260" s="115"/>
      <c r="AI260" s="118"/>
      <c r="AJ260" s="118"/>
      <c r="AK260" s="121" t="s">
        <v>141</v>
      </c>
      <c r="AL260" s="27"/>
      <c r="AM260" s="44"/>
      <c r="AN260" s="44"/>
      <c r="AO260" s="44"/>
      <c r="AP260" s="44"/>
      <c r="AQ260" s="7">
        <f t="shared" si="47"/>
        <v>6</v>
      </c>
      <c r="AR260" s="3">
        <f t="shared" si="50"/>
        <v>102</v>
      </c>
      <c r="AS260" s="8">
        <f t="shared" si="46"/>
        <v>5.8823529411764705E-2</v>
      </c>
    </row>
    <row r="261" spans="1:45" x14ac:dyDescent="0.2">
      <c r="A261" s="165"/>
      <c r="B261" s="124" t="s">
        <v>101</v>
      </c>
      <c r="C261" s="53" t="s">
        <v>107</v>
      </c>
      <c r="D261" s="54"/>
      <c r="E261" s="27"/>
      <c r="F261" s="27"/>
      <c r="G261" s="27"/>
      <c r="H261" s="121" t="s">
        <v>141</v>
      </c>
      <c r="I261" s="27"/>
      <c r="J261" s="27"/>
      <c r="K261" s="121" t="s">
        <v>141</v>
      </c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121" t="s">
        <v>141</v>
      </c>
      <c r="W261" s="27"/>
      <c r="X261" s="27"/>
      <c r="Y261" s="3"/>
      <c r="Z261" s="27"/>
      <c r="AA261" s="27"/>
      <c r="AB261" s="27"/>
      <c r="AC261" s="27"/>
      <c r="AD261" s="27"/>
      <c r="AE261" s="27"/>
      <c r="AF261" s="27"/>
      <c r="AG261" s="115"/>
      <c r="AH261" s="115"/>
      <c r="AI261" s="118"/>
      <c r="AJ261" s="118"/>
      <c r="AK261" s="115"/>
      <c r="AL261" s="121" t="s">
        <v>141</v>
      </c>
      <c r="AM261" s="44"/>
      <c r="AN261" s="44"/>
      <c r="AO261" s="44"/>
      <c r="AP261" s="44"/>
      <c r="AQ261" s="7">
        <f t="shared" si="47"/>
        <v>4</v>
      </c>
      <c r="AR261" s="3">
        <f t="shared" si="50"/>
        <v>102</v>
      </c>
      <c r="AS261" s="8">
        <f t="shared" si="46"/>
        <v>3.9215686274509803E-2</v>
      </c>
    </row>
    <row r="262" spans="1:45" ht="12.75" customHeight="1" x14ac:dyDescent="0.2">
      <c r="A262" s="165"/>
      <c r="B262" s="125"/>
      <c r="C262" s="53" t="s">
        <v>108</v>
      </c>
      <c r="D262" s="54"/>
      <c r="E262" s="27"/>
      <c r="F262" s="27"/>
      <c r="G262" s="27"/>
      <c r="H262" s="121" t="s">
        <v>141</v>
      </c>
      <c r="I262" s="27"/>
      <c r="J262" s="27"/>
      <c r="K262" s="121" t="s">
        <v>141</v>
      </c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121" t="s">
        <v>141</v>
      </c>
      <c r="W262" s="27"/>
      <c r="X262" s="27"/>
      <c r="Y262" s="3"/>
      <c r="Z262" s="27"/>
      <c r="AA262" s="27"/>
      <c r="AB262" s="27"/>
      <c r="AC262" s="27"/>
      <c r="AD262" s="27"/>
      <c r="AE262" s="27"/>
      <c r="AF262" s="27"/>
      <c r="AG262" s="115"/>
      <c r="AH262" s="115"/>
      <c r="AI262" s="118"/>
      <c r="AJ262" s="118"/>
      <c r="AK262" s="115"/>
      <c r="AL262" s="121" t="s">
        <v>141</v>
      </c>
      <c r="AM262" s="44"/>
      <c r="AN262" s="44"/>
      <c r="AO262" s="44"/>
      <c r="AP262" s="44"/>
      <c r="AQ262" s="7">
        <f t="shared" si="47"/>
        <v>4</v>
      </c>
      <c r="AR262" s="3">
        <f t="shared" si="50"/>
        <v>102</v>
      </c>
      <c r="AS262" s="8">
        <f t="shared" si="46"/>
        <v>3.9215686274509803E-2</v>
      </c>
    </row>
    <row r="263" spans="1:45" ht="12.75" customHeight="1" x14ac:dyDescent="0.2">
      <c r="A263" s="165"/>
      <c r="B263" s="125"/>
      <c r="C263" s="53" t="s">
        <v>109</v>
      </c>
      <c r="D263" s="54"/>
      <c r="E263" s="27"/>
      <c r="F263" s="27"/>
      <c r="G263" s="27"/>
      <c r="H263" s="121" t="s">
        <v>141</v>
      </c>
      <c r="I263" s="27"/>
      <c r="J263" s="27"/>
      <c r="K263" s="121" t="s">
        <v>141</v>
      </c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121" t="s">
        <v>141</v>
      </c>
      <c r="W263" s="27"/>
      <c r="X263" s="27"/>
      <c r="Y263" s="3"/>
      <c r="Z263" s="27"/>
      <c r="AA263" s="27"/>
      <c r="AB263" s="27"/>
      <c r="AC263" s="27"/>
      <c r="AD263" s="27"/>
      <c r="AE263" s="27"/>
      <c r="AF263" s="27"/>
      <c r="AG263" s="115"/>
      <c r="AH263" s="115"/>
      <c r="AI263" s="118"/>
      <c r="AJ263" s="118"/>
      <c r="AK263" s="115"/>
      <c r="AL263" s="121" t="s">
        <v>141</v>
      </c>
      <c r="AM263" s="44"/>
      <c r="AN263" s="44"/>
      <c r="AO263" s="44"/>
      <c r="AP263" s="44"/>
      <c r="AQ263" s="7">
        <f t="shared" si="47"/>
        <v>4</v>
      </c>
      <c r="AR263" s="3">
        <f t="shared" si="50"/>
        <v>102</v>
      </c>
      <c r="AS263" s="8">
        <f t="shared" si="46"/>
        <v>3.9215686274509803E-2</v>
      </c>
    </row>
    <row r="264" spans="1:45" ht="12.75" customHeight="1" x14ac:dyDescent="0.2">
      <c r="A264" s="165"/>
      <c r="B264" s="126"/>
      <c r="C264" s="95" t="s">
        <v>147</v>
      </c>
      <c r="D264" s="54"/>
      <c r="E264" s="27"/>
      <c r="F264" s="27"/>
      <c r="G264" s="27"/>
      <c r="H264" s="121" t="s">
        <v>141</v>
      </c>
      <c r="I264" s="27"/>
      <c r="J264" s="27"/>
      <c r="K264" s="121" t="s">
        <v>141</v>
      </c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121" t="s">
        <v>141</v>
      </c>
      <c r="W264" s="27"/>
      <c r="X264" s="27"/>
      <c r="Y264" s="3"/>
      <c r="Z264" s="27"/>
      <c r="AA264" s="27"/>
      <c r="AB264" s="27"/>
      <c r="AC264" s="27"/>
      <c r="AD264" s="27"/>
      <c r="AE264" s="27"/>
      <c r="AF264" s="27"/>
      <c r="AG264" s="115"/>
      <c r="AH264" s="115"/>
      <c r="AI264" s="118"/>
      <c r="AJ264" s="118"/>
      <c r="AK264" s="115"/>
      <c r="AL264" s="121" t="s">
        <v>141</v>
      </c>
      <c r="AM264" s="44"/>
      <c r="AN264" s="44"/>
      <c r="AO264" s="44"/>
      <c r="AP264" s="44"/>
      <c r="AQ264" s="7">
        <f t="shared" si="47"/>
        <v>4</v>
      </c>
      <c r="AR264" s="3">
        <f t="shared" si="50"/>
        <v>102</v>
      </c>
      <c r="AS264" s="8">
        <f t="shared" si="46"/>
        <v>3.9215686274509803E-2</v>
      </c>
    </row>
    <row r="265" spans="1:45" ht="12.75" customHeight="1" x14ac:dyDescent="0.2">
      <c r="A265" s="165"/>
      <c r="B265" s="124" t="s">
        <v>102</v>
      </c>
      <c r="C265" s="53" t="s">
        <v>107</v>
      </c>
      <c r="D265" s="52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121" t="s">
        <v>141</v>
      </c>
      <c r="W265" s="27"/>
      <c r="X265" s="27"/>
      <c r="Y265" s="3"/>
      <c r="Z265" s="27"/>
      <c r="AA265" s="27"/>
      <c r="AB265" s="27"/>
      <c r="AC265" s="121" t="s">
        <v>141</v>
      </c>
      <c r="AD265" s="27"/>
      <c r="AE265" s="27"/>
      <c r="AF265" s="121" t="s">
        <v>141</v>
      </c>
      <c r="AG265" s="115"/>
      <c r="AH265" s="115"/>
      <c r="AI265" s="118"/>
      <c r="AJ265" s="118"/>
      <c r="AK265" s="121" t="s">
        <v>141</v>
      </c>
      <c r="AL265" s="27"/>
      <c r="AM265" s="44"/>
      <c r="AN265" s="44"/>
      <c r="AO265" s="44"/>
      <c r="AP265" s="44"/>
      <c r="AQ265" s="7">
        <f t="shared" si="47"/>
        <v>4</v>
      </c>
      <c r="AR265" s="3">
        <f>34*2</f>
        <v>68</v>
      </c>
      <c r="AS265" s="8">
        <f t="shared" si="46"/>
        <v>5.8823529411764705E-2</v>
      </c>
    </row>
    <row r="266" spans="1:45" x14ac:dyDescent="0.2">
      <c r="A266" s="165"/>
      <c r="B266" s="125"/>
      <c r="C266" s="53" t="s">
        <v>108</v>
      </c>
      <c r="D266" s="54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121" t="s">
        <v>141</v>
      </c>
      <c r="W266" s="27"/>
      <c r="X266" s="27"/>
      <c r="Y266" s="3"/>
      <c r="Z266" s="27"/>
      <c r="AA266" s="27"/>
      <c r="AB266" s="27"/>
      <c r="AC266" s="121" t="s">
        <v>141</v>
      </c>
      <c r="AD266" s="27"/>
      <c r="AE266" s="27"/>
      <c r="AF266" s="121" t="s">
        <v>141</v>
      </c>
      <c r="AG266" s="115"/>
      <c r="AH266" s="115"/>
      <c r="AI266" s="118"/>
      <c r="AJ266" s="118"/>
      <c r="AK266" s="121" t="s">
        <v>141</v>
      </c>
      <c r="AL266" s="27"/>
      <c r="AM266" s="44"/>
      <c r="AN266" s="44"/>
      <c r="AO266" s="44"/>
      <c r="AP266" s="44"/>
      <c r="AQ266" s="7">
        <f t="shared" si="47"/>
        <v>4</v>
      </c>
      <c r="AR266" s="3">
        <f t="shared" ref="AR266:AR268" si="51">34*2</f>
        <v>68</v>
      </c>
      <c r="AS266" s="8">
        <f t="shared" si="46"/>
        <v>5.8823529411764705E-2</v>
      </c>
    </row>
    <row r="267" spans="1:45" x14ac:dyDescent="0.2">
      <c r="A267" s="165"/>
      <c r="B267" s="125"/>
      <c r="C267" s="53" t="s">
        <v>109</v>
      </c>
      <c r="D267" s="52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121" t="s">
        <v>141</v>
      </c>
      <c r="W267" s="27"/>
      <c r="X267" s="27"/>
      <c r="Y267" s="3"/>
      <c r="Z267" s="27"/>
      <c r="AA267" s="27"/>
      <c r="AB267" s="27"/>
      <c r="AC267" s="121" t="s">
        <v>141</v>
      </c>
      <c r="AD267" s="27"/>
      <c r="AE267" s="27"/>
      <c r="AF267" s="121" t="s">
        <v>141</v>
      </c>
      <c r="AG267" s="115"/>
      <c r="AH267" s="115"/>
      <c r="AI267" s="118"/>
      <c r="AJ267" s="118"/>
      <c r="AK267" s="121" t="s">
        <v>141</v>
      </c>
      <c r="AL267" s="27"/>
      <c r="AM267" s="44"/>
      <c r="AN267" s="44"/>
      <c r="AO267" s="44"/>
      <c r="AP267" s="44"/>
      <c r="AQ267" s="7">
        <f t="shared" si="47"/>
        <v>4</v>
      </c>
      <c r="AR267" s="3">
        <f t="shared" si="51"/>
        <v>68</v>
      </c>
      <c r="AS267" s="8">
        <f t="shared" si="46"/>
        <v>5.8823529411764705E-2</v>
      </c>
    </row>
    <row r="268" spans="1:45" x14ac:dyDescent="0.2">
      <c r="A268" s="165"/>
      <c r="B268" s="126"/>
      <c r="C268" s="95" t="s">
        <v>147</v>
      </c>
      <c r="D268" s="59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121" t="s">
        <v>141</v>
      </c>
      <c r="W268" s="27"/>
      <c r="X268" s="27"/>
      <c r="Y268" s="3"/>
      <c r="Z268" s="27"/>
      <c r="AA268" s="27"/>
      <c r="AB268" s="27"/>
      <c r="AC268" s="121" t="s">
        <v>141</v>
      </c>
      <c r="AD268" s="27"/>
      <c r="AE268" s="27"/>
      <c r="AF268" s="121" t="s">
        <v>141</v>
      </c>
      <c r="AG268" s="115"/>
      <c r="AH268" s="115"/>
      <c r="AI268" s="118"/>
      <c r="AJ268" s="118"/>
      <c r="AK268" s="121" t="s">
        <v>141</v>
      </c>
      <c r="AL268" s="27"/>
      <c r="AM268" s="44"/>
      <c r="AN268" s="44"/>
      <c r="AO268" s="44"/>
      <c r="AP268" s="44"/>
      <c r="AQ268" s="7">
        <f t="shared" si="47"/>
        <v>4</v>
      </c>
      <c r="AR268" s="3">
        <f t="shared" si="51"/>
        <v>68</v>
      </c>
      <c r="AS268" s="8">
        <f t="shared" si="46"/>
        <v>5.8823529411764705E-2</v>
      </c>
    </row>
    <row r="269" spans="1:45" ht="13.5" customHeight="1" x14ac:dyDescent="0.2">
      <c r="A269" s="165"/>
      <c r="B269" s="124" t="s">
        <v>103</v>
      </c>
      <c r="C269" s="53" t="s">
        <v>107</v>
      </c>
      <c r="D269" s="52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121" t="s">
        <v>141</v>
      </c>
      <c r="V269" s="27"/>
      <c r="W269" s="27"/>
      <c r="X269" s="27"/>
      <c r="Y269" s="27"/>
      <c r="Z269" s="27"/>
      <c r="AA269" s="27"/>
      <c r="AB269" s="121" t="s">
        <v>141</v>
      </c>
      <c r="AC269" s="27"/>
      <c r="AD269" s="27"/>
      <c r="AE269" s="27"/>
      <c r="AF269" s="27"/>
      <c r="AG269" s="115"/>
      <c r="AH269" s="115"/>
      <c r="AI269" s="118"/>
      <c r="AJ269" s="118"/>
      <c r="AK269" s="115"/>
      <c r="AL269" s="27"/>
      <c r="AM269" s="44"/>
      <c r="AN269" s="44"/>
      <c r="AO269" s="44"/>
      <c r="AP269" s="44"/>
      <c r="AQ269" s="7">
        <f t="shared" si="47"/>
        <v>2</v>
      </c>
      <c r="AR269" s="3">
        <f>34*1</f>
        <v>34</v>
      </c>
      <c r="AS269" s="8">
        <f t="shared" si="46"/>
        <v>5.8823529411764705E-2</v>
      </c>
    </row>
    <row r="270" spans="1:45" ht="12.75" customHeight="1" x14ac:dyDescent="0.2">
      <c r="A270" s="165"/>
      <c r="B270" s="125"/>
      <c r="C270" s="53" t="s">
        <v>108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43"/>
      <c r="U270" s="121" t="s">
        <v>141</v>
      </c>
      <c r="V270" s="27"/>
      <c r="W270" s="27"/>
      <c r="X270" s="27"/>
      <c r="Y270" s="27"/>
      <c r="Z270" s="27"/>
      <c r="AA270" s="27"/>
      <c r="AB270" s="121" t="s">
        <v>141</v>
      </c>
      <c r="AC270" s="27"/>
      <c r="AD270" s="27"/>
      <c r="AE270" s="27"/>
      <c r="AF270" s="27"/>
      <c r="AG270" s="115"/>
      <c r="AH270" s="115"/>
      <c r="AI270" s="118"/>
      <c r="AJ270" s="118"/>
      <c r="AK270" s="115"/>
      <c r="AL270" s="27"/>
      <c r="AM270" s="44"/>
      <c r="AN270" s="44"/>
      <c r="AO270" s="44"/>
      <c r="AP270" s="44"/>
      <c r="AQ270" s="7">
        <f t="shared" si="47"/>
        <v>2</v>
      </c>
      <c r="AR270" s="3">
        <f t="shared" ref="AR270:AR276" si="52">34*1</f>
        <v>34</v>
      </c>
      <c r="AS270" s="8">
        <f t="shared" si="46"/>
        <v>5.8823529411764705E-2</v>
      </c>
    </row>
    <row r="271" spans="1:45" ht="12.75" customHeight="1" x14ac:dyDescent="0.2">
      <c r="A271" s="165"/>
      <c r="B271" s="125"/>
      <c r="C271" s="53" t="s">
        <v>109</v>
      </c>
      <c r="D271" s="52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43"/>
      <c r="T271" s="27"/>
      <c r="U271" s="121" t="s">
        <v>141</v>
      </c>
      <c r="V271" s="27"/>
      <c r="W271" s="27"/>
      <c r="X271" s="27"/>
      <c r="Y271" s="27"/>
      <c r="Z271" s="27"/>
      <c r="AA271" s="27"/>
      <c r="AB271" s="121" t="s">
        <v>141</v>
      </c>
      <c r="AC271" s="27"/>
      <c r="AD271" s="27"/>
      <c r="AE271" s="27"/>
      <c r="AF271" s="27"/>
      <c r="AG271" s="115"/>
      <c r="AH271" s="115"/>
      <c r="AI271" s="118"/>
      <c r="AJ271" s="118"/>
      <c r="AK271" s="115"/>
      <c r="AL271" s="27"/>
      <c r="AM271" s="44"/>
      <c r="AN271" s="44"/>
      <c r="AO271" s="44"/>
      <c r="AP271" s="44"/>
      <c r="AQ271" s="7">
        <f t="shared" si="47"/>
        <v>2</v>
      </c>
      <c r="AR271" s="3">
        <f t="shared" si="52"/>
        <v>34</v>
      </c>
      <c r="AS271" s="8">
        <f t="shared" si="46"/>
        <v>5.8823529411764705E-2</v>
      </c>
    </row>
    <row r="272" spans="1:45" ht="12.75" customHeight="1" x14ac:dyDescent="0.2">
      <c r="A272" s="165"/>
      <c r="B272" s="126"/>
      <c r="C272" s="95" t="s">
        <v>147</v>
      </c>
      <c r="D272" s="59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43"/>
      <c r="T272" s="27"/>
      <c r="U272" s="121" t="s">
        <v>141</v>
      </c>
      <c r="V272" s="27"/>
      <c r="W272" s="27"/>
      <c r="X272" s="27"/>
      <c r="Y272" s="27"/>
      <c r="Z272" s="27"/>
      <c r="AA272" s="27"/>
      <c r="AB272" s="121" t="s">
        <v>141</v>
      </c>
      <c r="AC272" s="27"/>
      <c r="AD272" s="27"/>
      <c r="AE272" s="27"/>
      <c r="AF272" s="27"/>
      <c r="AG272" s="115"/>
      <c r="AH272" s="115"/>
      <c r="AI272" s="118"/>
      <c r="AJ272" s="118"/>
      <c r="AK272" s="115"/>
      <c r="AL272" s="27"/>
      <c r="AM272" s="44"/>
      <c r="AN272" s="44"/>
      <c r="AO272" s="44"/>
      <c r="AP272" s="44"/>
      <c r="AQ272" s="7">
        <f t="shared" si="47"/>
        <v>2</v>
      </c>
      <c r="AR272" s="3">
        <f t="shared" si="52"/>
        <v>34</v>
      </c>
      <c r="AS272" s="8">
        <f t="shared" si="46"/>
        <v>5.8823529411764705E-2</v>
      </c>
    </row>
    <row r="273" spans="1:45" ht="12.75" customHeight="1" x14ac:dyDescent="0.2">
      <c r="A273" s="165"/>
      <c r="B273" s="124" t="s">
        <v>35</v>
      </c>
      <c r="C273" s="53" t="s">
        <v>107</v>
      </c>
      <c r="D273" s="54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119"/>
      <c r="AH273" s="115"/>
      <c r="AI273" s="115"/>
      <c r="AJ273" s="118"/>
      <c r="AK273" s="115"/>
      <c r="AL273" s="27"/>
      <c r="AM273" s="44"/>
      <c r="AN273" s="44"/>
      <c r="AO273" s="44"/>
      <c r="AP273" s="44"/>
      <c r="AQ273" s="7">
        <f t="shared" si="47"/>
        <v>0</v>
      </c>
      <c r="AR273" s="3">
        <f t="shared" si="52"/>
        <v>34</v>
      </c>
      <c r="AS273" s="8">
        <f t="shared" si="46"/>
        <v>0</v>
      </c>
    </row>
    <row r="274" spans="1:45" ht="12.75" customHeight="1" x14ac:dyDescent="0.2">
      <c r="A274" s="165"/>
      <c r="B274" s="125"/>
      <c r="C274" s="53" t="s">
        <v>108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115"/>
      <c r="AH274" s="115"/>
      <c r="AI274" s="115"/>
      <c r="AJ274" s="119"/>
      <c r="AK274" s="115"/>
      <c r="AL274" s="27"/>
      <c r="AM274" s="44"/>
      <c r="AN274" s="44"/>
      <c r="AO274" s="44"/>
      <c r="AP274" s="44"/>
      <c r="AQ274" s="7">
        <f t="shared" si="47"/>
        <v>0</v>
      </c>
      <c r="AR274" s="3">
        <f t="shared" si="52"/>
        <v>34</v>
      </c>
      <c r="AS274" s="8">
        <f t="shared" si="46"/>
        <v>0</v>
      </c>
    </row>
    <row r="275" spans="1:45" ht="12.75" customHeight="1" x14ac:dyDescent="0.2">
      <c r="A275" s="165"/>
      <c r="B275" s="125"/>
      <c r="C275" s="53" t="s">
        <v>109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115"/>
      <c r="AH275" s="115"/>
      <c r="AI275" s="115"/>
      <c r="AJ275" s="115"/>
      <c r="AK275" s="115"/>
      <c r="AL275" s="27"/>
      <c r="AM275" s="44"/>
      <c r="AN275" s="44"/>
      <c r="AO275" s="44"/>
      <c r="AP275" s="44"/>
      <c r="AQ275" s="7">
        <f t="shared" si="47"/>
        <v>0</v>
      </c>
      <c r="AR275" s="3">
        <f t="shared" si="52"/>
        <v>34</v>
      </c>
      <c r="AS275" s="8">
        <f t="shared" si="46"/>
        <v>0</v>
      </c>
    </row>
    <row r="276" spans="1:45" ht="12.75" customHeight="1" x14ac:dyDescent="0.2">
      <c r="A276" s="165"/>
      <c r="B276" s="94"/>
      <c r="C276" s="95" t="s">
        <v>147</v>
      </c>
      <c r="D276" s="59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115"/>
      <c r="AH276" s="115"/>
      <c r="AI276" s="115"/>
      <c r="AJ276" s="115"/>
      <c r="AK276" s="115"/>
      <c r="AL276" s="27"/>
      <c r="AM276" s="44"/>
      <c r="AN276" s="44"/>
      <c r="AO276" s="44"/>
      <c r="AP276" s="44"/>
      <c r="AQ276" s="7">
        <f t="shared" si="47"/>
        <v>0</v>
      </c>
      <c r="AR276" s="3">
        <f t="shared" si="52"/>
        <v>34</v>
      </c>
      <c r="AS276" s="8">
        <f t="shared" si="46"/>
        <v>0</v>
      </c>
    </row>
    <row r="277" spans="1:45" ht="12.75" customHeight="1" x14ac:dyDescent="0.2">
      <c r="A277" s="165"/>
      <c r="B277" s="124" t="s">
        <v>28</v>
      </c>
      <c r="C277" s="53" t="s">
        <v>107</v>
      </c>
      <c r="D277" s="54"/>
      <c r="E277" s="27"/>
      <c r="F277" s="27"/>
      <c r="G277" s="27"/>
      <c r="H277" s="27"/>
      <c r="I277" s="27"/>
      <c r="J277" s="27"/>
      <c r="K277" s="121" t="s">
        <v>141</v>
      </c>
      <c r="L277" s="27"/>
      <c r="M277" s="27"/>
      <c r="N277" s="121" t="s">
        <v>141</v>
      </c>
      <c r="O277" s="27"/>
      <c r="P277" s="27"/>
      <c r="Q277" s="27"/>
      <c r="R277" s="27"/>
      <c r="S277" s="121" t="s">
        <v>141</v>
      </c>
      <c r="T277" s="27"/>
      <c r="U277" s="121" t="s">
        <v>141</v>
      </c>
      <c r="V277" s="27"/>
      <c r="W277" s="27"/>
      <c r="X277" s="27"/>
      <c r="Y277" s="27"/>
      <c r="Z277" s="27"/>
      <c r="AA277" s="27"/>
      <c r="AB277" s="27"/>
      <c r="AC277" s="27"/>
      <c r="AD277" s="121" t="s">
        <v>141</v>
      </c>
      <c r="AE277" s="27"/>
      <c r="AF277" s="27"/>
      <c r="AG277" s="121" t="s">
        <v>141</v>
      </c>
      <c r="AH277" s="115"/>
      <c r="AI277" s="119"/>
      <c r="AJ277" s="115"/>
      <c r="AK277" s="121" t="s">
        <v>141</v>
      </c>
      <c r="AL277" s="27"/>
      <c r="AM277" s="44"/>
      <c r="AN277" s="44"/>
      <c r="AO277" s="44"/>
      <c r="AP277" s="44"/>
      <c r="AQ277" s="7">
        <f t="shared" si="47"/>
        <v>7</v>
      </c>
      <c r="AR277" s="3">
        <f>34*3</f>
        <v>102</v>
      </c>
      <c r="AS277" s="8">
        <f t="shared" si="46"/>
        <v>6.8627450980392163E-2</v>
      </c>
    </row>
    <row r="278" spans="1:45" ht="12.75" customHeight="1" x14ac:dyDescent="0.2">
      <c r="A278" s="165"/>
      <c r="B278" s="125"/>
      <c r="C278" s="53" t="s">
        <v>108</v>
      </c>
      <c r="D278" s="52"/>
      <c r="E278" s="27"/>
      <c r="F278" s="27"/>
      <c r="G278" s="27"/>
      <c r="H278" s="27"/>
      <c r="I278" s="27"/>
      <c r="J278" s="27"/>
      <c r="K278" s="121" t="s">
        <v>141</v>
      </c>
      <c r="L278" s="27"/>
      <c r="M278" s="27"/>
      <c r="N278" s="121" t="s">
        <v>141</v>
      </c>
      <c r="O278" s="27"/>
      <c r="P278" s="27"/>
      <c r="Q278" s="27"/>
      <c r="R278" s="27"/>
      <c r="S278" s="121" t="s">
        <v>141</v>
      </c>
      <c r="T278" s="27"/>
      <c r="U278" s="121" t="s">
        <v>141</v>
      </c>
      <c r="V278" s="27"/>
      <c r="W278" s="27"/>
      <c r="X278" s="27"/>
      <c r="Y278" s="27"/>
      <c r="Z278" s="27"/>
      <c r="AA278" s="27"/>
      <c r="AB278" s="27"/>
      <c r="AC278" s="27"/>
      <c r="AD278" s="121" t="s">
        <v>141</v>
      </c>
      <c r="AE278" s="27"/>
      <c r="AF278" s="43"/>
      <c r="AG278" s="121" t="s">
        <v>141</v>
      </c>
      <c r="AH278" s="115"/>
      <c r="AI278" s="115"/>
      <c r="AJ278" s="118"/>
      <c r="AK278" s="121" t="s">
        <v>141</v>
      </c>
      <c r="AL278" s="27"/>
      <c r="AM278" s="44"/>
      <c r="AN278" s="44"/>
      <c r="AO278" s="44"/>
      <c r="AP278" s="44"/>
      <c r="AQ278" s="7">
        <f t="shared" si="47"/>
        <v>7</v>
      </c>
      <c r="AR278" s="3">
        <f t="shared" ref="AR278:AR280" si="53">34*3</f>
        <v>102</v>
      </c>
      <c r="AS278" s="8">
        <f t="shared" si="46"/>
        <v>6.8627450980392163E-2</v>
      </c>
    </row>
    <row r="279" spans="1:45" ht="12.75" customHeight="1" x14ac:dyDescent="0.2">
      <c r="A279" s="165"/>
      <c r="B279" s="125"/>
      <c r="C279" s="53" t="s">
        <v>109</v>
      </c>
      <c r="D279" s="52"/>
      <c r="E279" s="27"/>
      <c r="F279" s="27"/>
      <c r="G279" s="27"/>
      <c r="H279" s="27"/>
      <c r="I279" s="27"/>
      <c r="J279" s="27"/>
      <c r="K279" s="121" t="s">
        <v>141</v>
      </c>
      <c r="L279" s="27"/>
      <c r="M279" s="27"/>
      <c r="N279" s="121" t="s">
        <v>141</v>
      </c>
      <c r="O279" s="27"/>
      <c r="P279" s="27"/>
      <c r="Q279" s="27"/>
      <c r="R279" s="27"/>
      <c r="S279" s="121" t="s">
        <v>141</v>
      </c>
      <c r="T279" s="27"/>
      <c r="U279" s="121" t="s">
        <v>141</v>
      </c>
      <c r="V279" s="27"/>
      <c r="W279" s="27"/>
      <c r="X279" s="27"/>
      <c r="Y279" s="27"/>
      <c r="Z279" s="27"/>
      <c r="AA279" s="27"/>
      <c r="AB279" s="27"/>
      <c r="AC279" s="27"/>
      <c r="AD279" s="121" t="s">
        <v>141</v>
      </c>
      <c r="AE279" s="27"/>
      <c r="AF279" s="43"/>
      <c r="AG279" s="121" t="s">
        <v>141</v>
      </c>
      <c r="AH279" s="118"/>
      <c r="AI279" s="118"/>
      <c r="AJ279" s="118"/>
      <c r="AK279" s="121" t="s">
        <v>141</v>
      </c>
      <c r="AL279" s="27"/>
      <c r="AM279" s="44"/>
      <c r="AN279" s="44"/>
      <c r="AO279" s="44"/>
      <c r="AP279" s="44"/>
      <c r="AQ279" s="7">
        <f t="shared" si="47"/>
        <v>7</v>
      </c>
      <c r="AR279" s="3">
        <f t="shared" si="53"/>
        <v>102</v>
      </c>
      <c r="AS279" s="8">
        <f t="shared" si="46"/>
        <v>6.8627450980392163E-2</v>
      </c>
    </row>
    <row r="280" spans="1:45" ht="12.75" customHeight="1" x14ac:dyDescent="0.2">
      <c r="A280" s="165"/>
      <c r="B280" s="126"/>
      <c r="C280" s="95" t="s">
        <v>147</v>
      </c>
      <c r="D280" s="59"/>
      <c r="E280" s="27"/>
      <c r="F280" s="27"/>
      <c r="G280" s="27"/>
      <c r="H280" s="27"/>
      <c r="I280" s="27"/>
      <c r="J280" s="27"/>
      <c r="K280" s="121" t="s">
        <v>141</v>
      </c>
      <c r="L280" s="27"/>
      <c r="M280" s="27"/>
      <c r="N280" s="121" t="s">
        <v>141</v>
      </c>
      <c r="O280" s="27"/>
      <c r="P280" s="27"/>
      <c r="Q280" s="27"/>
      <c r="R280" s="27"/>
      <c r="S280" s="121" t="s">
        <v>141</v>
      </c>
      <c r="T280" s="27"/>
      <c r="U280" s="121" t="s">
        <v>141</v>
      </c>
      <c r="V280" s="27"/>
      <c r="W280" s="27"/>
      <c r="X280" s="27"/>
      <c r="Y280" s="27"/>
      <c r="Z280" s="27"/>
      <c r="AA280" s="27"/>
      <c r="AB280" s="27"/>
      <c r="AC280" s="27"/>
      <c r="AD280" s="121" t="s">
        <v>141</v>
      </c>
      <c r="AE280" s="27"/>
      <c r="AF280" s="43"/>
      <c r="AG280" s="121" t="s">
        <v>141</v>
      </c>
      <c r="AH280" s="118"/>
      <c r="AI280" s="118"/>
      <c r="AJ280" s="118"/>
      <c r="AK280" s="121" t="s">
        <v>141</v>
      </c>
      <c r="AL280" s="27"/>
      <c r="AM280" s="44"/>
      <c r="AN280" s="44"/>
      <c r="AO280" s="44"/>
      <c r="AP280" s="44"/>
      <c r="AQ280" s="7">
        <f t="shared" si="47"/>
        <v>7</v>
      </c>
      <c r="AR280" s="3">
        <f t="shared" si="53"/>
        <v>102</v>
      </c>
      <c r="AS280" s="8">
        <f t="shared" si="46"/>
        <v>6.8627450980392163E-2</v>
      </c>
    </row>
    <row r="281" spans="1:45" ht="12.75" customHeight="1" x14ac:dyDescent="0.2">
      <c r="A281" s="165"/>
      <c r="B281" s="124" t="s">
        <v>30</v>
      </c>
      <c r="C281" s="53" t="s">
        <v>107</v>
      </c>
      <c r="D281" s="54"/>
      <c r="E281" s="27"/>
      <c r="F281" s="121" t="s">
        <v>141</v>
      </c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115"/>
      <c r="AH281" s="119"/>
      <c r="AI281" s="119"/>
      <c r="AJ281" s="118"/>
      <c r="AK281" s="121" t="s">
        <v>141</v>
      </c>
      <c r="AL281" s="27"/>
      <c r="AM281" s="44"/>
      <c r="AN281" s="44"/>
      <c r="AO281" s="44"/>
      <c r="AP281" s="44"/>
      <c r="AQ281" s="7">
        <f t="shared" si="47"/>
        <v>2</v>
      </c>
      <c r="AR281" s="3">
        <f>34*2</f>
        <v>68</v>
      </c>
      <c r="AS281" s="8">
        <f t="shared" si="46"/>
        <v>2.9411764705882353E-2</v>
      </c>
    </row>
    <row r="282" spans="1:45" ht="12.75" customHeight="1" x14ac:dyDescent="0.2">
      <c r="A282" s="165"/>
      <c r="B282" s="125"/>
      <c r="C282" s="53" t="s">
        <v>108</v>
      </c>
      <c r="D282" s="54"/>
      <c r="E282" s="27"/>
      <c r="F282" s="121" t="s">
        <v>141</v>
      </c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115"/>
      <c r="AH282" s="119"/>
      <c r="AI282" s="119"/>
      <c r="AJ282" s="118"/>
      <c r="AK282" s="121" t="s">
        <v>141</v>
      </c>
      <c r="AL282" s="27"/>
      <c r="AM282" s="44"/>
      <c r="AN282" s="44"/>
      <c r="AO282" s="44"/>
      <c r="AP282" s="44"/>
      <c r="AQ282" s="7">
        <f t="shared" si="47"/>
        <v>2</v>
      </c>
      <c r="AR282" s="3">
        <f t="shared" ref="AR282:AR288" si="54">34*2</f>
        <v>68</v>
      </c>
      <c r="AS282" s="8">
        <f t="shared" si="46"/>
        <v>2.9411764705882353E-2</v>
      </c>
    </row>
    <row r="283" spans="1:45" ht="12.75" customHeight="1" x14ac:dyDescent="0.2">
      <c r="A283" s="165"/>
      <c r="B283" s="125"/>
      <c r="C283" s="53" t="s">
        <v>109</v>
      </c>
      <c r="D283" s="54"/>
      <c r="E283" s="27"/>
      <c r="F283" s="121" t="s">
        <v>141</v>
      </c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115"/>
      <c r="AH283" s="119"/>
      <c r="AI283" s="119"/>
      <c r="AJ283" s="118"/>
      <c r="AK283" s="121" t="s">
        <v>141</v>
      </c>
      <c r="AL283" s="27"/>
      <c r="AM283" s="44"/>
      <c r="AN283" s="44"/>
      <c r="AO283" s="44"/>
      <c r="AP283" s="44"/>
      <c r="AQ283" s="7">
        <f t="shared" si="47"/>
        <v>2</v>
      </c>
      <c r="AR283" s="3">
        <f t="shared" si="54"/>
        <v>68</v>
      </c>
      <c r="AS283" s="8">
        <f t="shared" si="46"/>
        <v>2.9411764705882353E-2</v>
      </c>
    </row>
    <row r="284" spans="1:45" ht="12.75" customHeight="1" x14ac:dyDescent="0.2">
      <c r="A284" s="165"/>
      <c r="B284" s="126"/>
      <c r="C284" s="95" t="s">
        <v>147</v>
      </c>
      <c r="D284" s="54"/>
      <c r="E284" s="27"/>
      <c r="F284" s="121" t="s">
        <v>141</v>
      </c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115"/>
      <c r="AH284" s="119"/>
      <c r="AI284" s="119"/>
      <c r="AJ284" s="118"/>
      <c r="AK284" s="121" t="s">
        <v>141</v>
      </c>
      <c r="AL284" s="27"/>
      <c r="AM284" s="44"/>
      <c r="AN284" s="44"/>
      <c r="AO284" s="44"/>
      <c r="AP284" s="44"/>
      <c r="AQ284" s="7">
        <f t="shared" si="47"/>
        <v>2</v>
      </c>
      <c r="AR284" s="3">
        <f t="shared" si="54"/>
        <v>68</v>
      </c>
      <c r="AS284" s="8">
        <f t="shared" si="46"/>
        <v>2.9411764705882353E-2</v>
      </c>
    </row>
    <row r="285" spans="1:45" ht="12.75" customHeight="1" x14ac:dyDescent="0.2">
      <c r="A285" s="165"/>
      <c r="B285" s="124" t="s">
        <v>34</v>
      </c>
      <c r="C285" s="53" t="s">
        <v>107</v>
      </c>
      <c r="D285" s="54"/>
      <c r="E285" s="27"/>
      <c r="F285" s="27"/>
      <c r="G285" s="27"/>
      <c r="H285" s="27"/>
      <c r="I285" s="27"/>
      <c r="J285" s="27"/>
      <c r="K285" s="27"/>
      <c r="L285" s="27"/>
      <c r="M285" s="27"/>
      <c r="N285" s="121" t="s">
        <v>141</v>
      </c>
      <c r="O285" s="27"/>
      <c r="P285" s="27"/>
      <c r="Q285" s="27"/>
      <c r="R285" s="27"/>
      <c r="S285" s="121" t="s">
        <v>141</v>
      </c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115"/>
      <c r="AH285" s="119"/>
      <c r="AI285" s="119"/>
      <c r="AJ285" s="118"/>
      <c r="AK285" s="115"/>
      <c r="AL285" s="27"/>
      <c r="AM285" s="44"/>
      <c r="AN285" s="44"/>
      <c r="AO285" s="44"/>
      <c r="AP285" s="44"/>
      <c r="AQ285" s="7">
        <f t="shared" si="47"/>
        <v>2</v>
      </c>
      <c r="AR285" s="3">
        <f t="shared" si="54"/>
        <v>68</v>
      </c>
      <c r="AS285" s="8">
        <f t="shared" si="46"/>
        <v>2.9411764705882353E-2</v>
      </c>
    </row>
    <row r="286" spans="1:45" ht="12.75" customHeight="1" x14ac:dyDescent="0.2">
      <c r="A286" s="165"/>
      <c r="B286" s="125"/>
      <c r="C286" s="53" t="s">
        <v>108</v>
      </c>
      <c r="D286" s="54"/>
      <c r="E286" s="27"/>
      <c r="F286" s="27"/>
      <c r="G286" s="27"/>
      <c r="H286" s="27"/>
      <c r="I286" s="27"/>
      <c r="J286" s="27"/>
      <c r="K286" s="27"/>
      <c r="L286" s="27"/>
      <c r="M286" s="27"/>
      <c r="N286" s="121" t="s">
        <v>141</v>
      </c>
      <c r="O286" s="27"/>
      <c r="P286" s="27"/>
      <c r="Q286" s="27"/>
      <c r="R286" s="27"/>
      <c r="S286" s="121" t="s">
        <v>141</v>
      </c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115"/>
      <c r="AH286" s="119"/>
      <c r="AI286" s="119"/>
      <c r="AJ286" s="118"/>
      <c r="AK286" s="115"/>
      <c r="AL286" s="27"/>
      <c r="AM286" s="44"/>
      <c r="AN286" s="44"/>
      <c r="AO286" s="44"/>
      <c r="AP286" s="44"/>
      <c r="AQ286" s="7">
        <f t="shared" si="47"/>
        <v>2</v>
      </c>
      <c r="AR286" s="3">
        <f t="shared" si="54"/>
        <v>68</v>
      </c>
      <c r="AS286" s="8">
        <f t="shared" si="46"/>
        <v>2.9411764705882353E-2</v>
      </c>
    </row>
    <row r="287" spans="1:45" ht="12.75" customHeight="1" x14ac:dyDescent="0.2">
      <c r="A287" s="165"/>
      <c r="B287" s="125"/>
      <c r="C287" s="53" t="s">
        <v>109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121" t="s">
        <v>141</v>
      </c>
      <c r="O287" s="27"/>
      <c r="P287" s="27"/>
      <c r="Q287" s="27"/>
      <c r="R287" s="27"/>
      <c r="S287" s="121" t="s">
        <v>141</v>
      </c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115"/>
      <c r="AH287" s="119"/>
      <c r="AI287" s="115"/>
      <c r="AJ287" s="115"/>
      <c r="AK287" s="115"/>
      <c r="AL287" s="27"/>
      <c r="AM287" s="44"/>
      <c r="AN287" s="44"/>
      <c r="AO287" s="44"/>
      <c r="AP287" s="44"/>
      <c r="AQ287" s="7">
        <f t="shared" si="47"/>
        <v>2</v>
      </c>
      <c r="AR287" s="3">
        <f t="shared" si="54"/>
        <v>68</v>
      </c>
      <c r="AS287" s="8">
        <f t="shared" si="46"/>
        <v>2.9411764705882353E-2</v>
      </c>
    </row>
    <row r="288" spans="1:45" ht="12.75" customHeight="1" x14ac:dyDescent="0.2">
      <c r="A288" s="165"/>
      <c r="B288" s="126"/>
      <c r="C288" s="95" t="s">
        <v>147</v>
      </c>
      <c r="D288" s="59"/>
      <c r="E288" s="27"/>
      <c r="F288" s="27"/>
      <c r="G288" s="27"/>
      <c r="H288" s="27"/>
      <c r="I288" s="27"/>
      <c r="J288" s="27"/>
      <c r="K288" s="27"/>
      <c r="L288" s="27"/>
      <c r="M288" s="27"/>
      <c r="N288" s="121" t="s">
        <v>141</v>
      </c>
      <c r="O288" s="27"/>
      <c r="P288" s="27"/>
      <c r="Q288" s="27"/>
      <c r="R288" s="27"/>
      <c r="S288" s="121" t="s">
        <v>141</v>
      </c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115"/>
      <c r="AH288" s="119"/>
      <c r="AI288" s="115"/>
      <c r="AJ288" s="115"/>
      <c r="AK288" s="115"/>
      <c r="AL288" s="27"/>
      <c r="AM288" s="44"/>
      <c r="AN288" s="44"/>
      <c r="AO288" s="44"/>
      <c r="AP288" s="44"/>
      <c r="AQ288" s="7">
        <f t="shared" si="47"/>
        <v>2</v>
      </c>
      <c r="AR288" s="3">
        <f t="shared" si="54"/>
        <v>68</v>
      </c>
      <c r="AS288" s="8">
        <f t="shared" si="46"/>
        <v>2.9411764705882353E-2</v>
      </c>
    </row>
    <row r="289" spans="1:45" ht="12.75" customHeight="1" x14ac:dyDescent="0.2">
      <c r="A289" s="165"/>
      <c r="B289" s="124" t="s">
        <v>29</v>
      </c>
      <c r="C289" s="53" t="s">
        <v>107</v>
      </c>
      <c r="D289" s="52"/>
      <c r="E289" s="27"/>
      <c r="F289" s="27"/>
      <c r="G289" s="27"/>
      <c r="H289" s="27"/>
      <c r="I289" s="27"/>
      <c r="J289" s="27"/>
      <c r="K289" s="27"/>
      <c r="L289" s="121" t="s">
        <v>141</v>
      </c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121" t="s">
        <v>141</v>
      </c>
      <c r="AC289" s="3"/>
      <c r="AD289" s="27"/>
      <c r="AE289" s="27"/>
      <c r="AF289" s="27"/>
      <c r="AG289" s="115"/>
      <c r="AH289" s="119"/>
      <c r="AI289" s="115"/>
      <c r="AJ289" s="121" t="s">
        <v>141</v>
      </c>
      <c r="AK289" s="115"/>
      <c r="AL289" s="27"/>
      <c r="AM289" s="44"/>
      <c r="AN289" s="44"/>
      <c r="AO289" s="44"/>
      <c r="AP289" s="44"/>
      <c r="AQ289" s="7">
        <f t="shared" si="47"/>
        <v>3</v>
      </c>
      <c r="AR289" s="3">
        <f>34*1</f>
        <v>34</v>
      </c>
      <c r="AS289" s="8">
        <f t="shared" si="46"/>
        <v>8.8235294117647065E-2</v>
      </c>
    </row>
    <row r="290" spans="1:45" ht="12.75" customHeight="1" x14ac:dyDescent="0.2">
      <c r="A290" s="165"/>
      <c r="B290" s="125"/>
      <c r="C290" s="53" t="s">
        <v>108</v>
      </c>
      <c r="D290" s="52"/>
      <c r="E290" s="27"/>
      <c r="F290" s="27"/>
      <c r="G290" s="27"/>
      <c r="H290" s="27"/>
      <c r="I290" s="27"/>
      <c r="J290" s="27"/>
      <c r="K290" s="27"/>
      <c r="L290" s="121" t="s">
        <v>141</v>
      </c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121" t="s">
        <v>141</v>
      </c>
      <c r="AC290" s="3"/>
      <c r="AD290" s="27"/>
      <c r="AE290" s="27"/>
      <c r="AF290" s="27"/>
      <c r="AG290" s="115"/>
      <c r="AH290" s="119"/>
      <c r="AI290" s="115"/>
      <c r="AJ290" s="121" t="s">
        <v>141</v>
      </c>
      <c r="AK290" s="115"/>
      <c r="AL290" s="27"/>
      <c r="AM290" s="44"/>
      <c r="AN290" s="44"/>
      <c r="AO290" s="44"/>
      <c r="AP290" s="44"/>
      <c r="AQ290" s="7">
        <f t="shared" si="47"/>
        <v>3</v>
      </c>
      <c r="AR290" s="3">
        <f t="shared" ref="AR290:AR300" si="55">34*1</f>
        <v>34</v>
      </c>
      <c r="AS290" s="8">
        <f t="shared" si="46"/>
        <v>8.8235294117647065E-2</v>
      </c>
    </row>
    <row r="291" spans="1:45" ht="12.75" customHeight="1" x14ac:dyDescent="0.2">
      <c r="A291" s="165"/>
      <c r="B291" s="125"/>
      <c r="C291" s="53" t="s">
        <v>109</v>
      </c>
      <c r="D291" s="52"/>
      <c r="E291" s="27"/>
      <c r="F291" s="27"/>
      <c r="G291" s="27"/>
      <c r="H291" s="27"/>
      <c r="I291" s="27"/>
      <c r="J291" s="27"/>
      <c r="K291" s="27"/>
      <c r="L291" s="121" t="s">
        <v>141</v>
      </c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121" t="s">
        <v>141</v>
      </c>
      <c r="AC291" s="3"/>
      <c r="AD291" s="27"/>
      <c r="AE291" s="27"/>
      <c r="AF291" s="27"/>
      <c r="AG291" s="115"/>
      <c r="AH291" s="119"/>
      <c r="AI291" s="115"/>
      <c r="AJ291" s="121" t="s">
        <v>141</v>
      </c>
      <c r="AK291" s="115"/>
      <c r="AL291" s="27"/>
      <c r="AM291" s="44"/>
      <c r="AN291" s="44"/>
      <c r="AO291" s="44"/>
      <c r="AP291" s="44"/>
      <c r="AQ291" s="7">
        <f t="shared" si="47"/>
        <v>3</v>
      </c>
      <c r="AR291" s="3">
        <f t="shared" si="55"/>
        <v>34</v>
      </c>
      <c r="AS291" s="8">
        <f t="shared" si="46"/>
        <v>8.8235294117647065E-2</v>
      </c>
    </row>
    <row r="292" spans="1:45" ht="12.75" customHeight="1" x14ac:dyDescent="0.2">
      <c r="A292" s="165"/>
      <c r="B292" s="126"/>
      <c r="C292" s="95" t="s">
        <v>147</v>
      </c>
      <c r="D292" s="59"/>
      <c r="E292" s="27"/>
      <c r="F292" s="27"/>
      <c r="G292" s="27"/>
      <c r="H292" s="27"/>
      <c r="I292" s="27"/>
      <c r="J292" s="27"/>
      <c r="K292" s="27"/>
      <c r="L292" s="121" t="s">
        <v>141</v>
      </c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121" t="s">
        <v>141</v>
      </c>
      <c r="AC292" s="3"/>
      <c r="AD292" s="27"/>
      <c r="AE292" s="27"/>
      <c r="AF292" s="27"/>
      <c r="AG292" s="115"/>
      <c r="AH292" s="119"/>
      <c r="AI292" s="115"/>
      <c r="AJ292" s="121" t="s">
        <v>141</v>
      </c>
      <c r="AK292" s="115"/>
      <c r="AL292" s="27"/>
      <c r="AM292" s="44"/>
      <c r="AN292" s="44"/>
      <c r="AO292" s="44"/>
      <c r="AP292" s="44"/>
      <c r="AQ292" s="7">
        <f t="shared" si="47"/>
        <v>3</v>
      </c>
      <c r="AR292" s="3">
        <f t="shared" si="55"/>
        <v>34</v>
      </c>
      <c r="AS292" s="8">
        <f t="shared" si="46"/>
        <v>8.8235294117647065E-2</v>
      </c>
    </row>
    <row r="293" spans="1:45" ht="12.75" customHeight="1" x14ac:dyDescent="0.2">
      <c r="A293" s="165"/>
      <c r="B293" s="124" t="s">
        <v>53</v>
      </c>
      <c r="C293" s="53" t="s">
        <v>107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43"/>
      <c r="AI293" s="27"/>
      <c r="AJ293" s="27"/>
      <c r="AK293" s="27"/>
      <c r="AL293" s="27"/>
      <c r="AM293" s="44"/>
      <c r="AN293" s="44"/>
      <c r="AO293" s="44"/>
      <c r="AP293" s="44"/>
      <c r="AQ293" s="7">
        <f t="shared" si="47"/>
        <v>0</v>
      </c>
      <c r="AR293" s="3">
        <f t="shared" si="55"/>
        <v>34</v>
      </c>
      <c r="AS293" s="8">
        <f t="shared" si="46"/>
        <v>0</v>
      </c>
    </row>
    <row r="294" spans="1:45" ht="12.75" customHeight="1" x14ac:dyDescent="0.2">
      <c r="A294" s="165"/>
      <c r="B294" s="125"/>
      <c r="C294" s="53" t="s">
        <v>108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43"/>
      <c r="AI294" s="27"/>
      <c r="AJ294" s="27"/>
      <c r="AK294" s="27"/>
      <c r="AL294" s="27"/>
      <c r="AM294" s="44"/>
      <c r="AN294" s="44"/>
      <c r="AO294" s="44"/>
      <c r="AP294" s="44"/>
      <c r="AQ294" s="7">
        <f t="shared" si="47"/>
        <v>0</v>
      </c>
      <c r="AR294" s="3">
        <f t="shared" si="55"/>
        <v>34</v>
      </c>
      <c r="AS294" s="8">
        <f t="shared" si="46"/>
        <v>0</v>
      </c>
    </row>
    <row r="295" spans="1:45" ht="12.75" customHeight="1" x14ac:dyDescent="0.2">
      <c r="A295" s="165"/>
      <c r="B295" s="125"/>
      <c r="C295" s="53" t="s">
        <v>109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43"/>
      <c r="AI295" s="27"/>
      <c r="AJ295" s="27"/>
      <c r="AK295" s="27"/>
      <c r="AL295" s="27"/>
      <c r="AM295" s="44"/>
      <c r="AN295" s="44"/>
      <c r="AO295" s="44"/>
      <c r="AP295" s="44"/>
      <c r="AQ295" s="7">
        <f t="shared" si="47"/>
        <v>0</v>
      </c>
      <c r="AR295" s="3">
        <f t="shared" si="55"/>
        <v>34</v>
      </c>
      <c r="AS295" s="8">
        <f t="shared" si="46"/>
        <v>0</v>
      </c>
    </row>
    <row r="296" spans="1:45" ht="12.75" customHeight="1" x14ac:dyDescent="0.2">
      <c r="A296" s="165"/>
      <c r="B296" s="126"/>
      <c r="C296" s="95" t="s">
        <v>147</v>
      </c>
      <c r="D296" s="59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43"/>
      <c r="AI296" s="27"/>
      <c r="AJ296" s="27"/>
      <c r="AK296" s="27"/>
      <c r="AL296" s="27"/>
      <c r="AM296" s="44"/>
      <c r="AN296" s="44"/>
      <c r="AO296" s="44"/>
      <c r="AP296" s="44"/>
      <c r="AQ296" s="7">
        <f t="shared" si="47"/>
        <v>0</v>
      </c>
      <c r="AR296" s="3">
        <f t="shared" si="55"/>
        <v>34</v>
      </c>
      <c r="AS296" s="8">
        <f t="shared" si="46"/>
        <v>0</v>
      </c>
    </row>
    <row r="297" spans="1:45" ht="12.75" customHeight="1" x14ac:dyDescent="0.2">
      <c r="A297" s="165"/>
      <c r="B297" s="124" t="s">
        <v>54</v>
      </c>
      <c r="C297" s="53" t="s">
        <v>107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43"/>
      <c r="AI297" s="27"/>
      <c r="AJ297" s="27"/>
      <c r="AK297" s="27"/>
      <c r="AL297" s="27"/>
      <c r="AM297" s="44"/>
      <c r="AN297" s="44"/>
      <c r="AO297" s="44"/>
      <c r="AP297" s="44"/>
      <c r="AQ297" s="7">
        <f t="shared" si="47"/>
        <v>0</v>
      </c>
      <c r="AR297" s="3">
        <f t="shared" si="55"/>
        <v>34</v>
      </c>
      <c r="AS297" s="8">
        <f t="shared" si="46"/>
        <v>0</v>
      </c>
    </row>
    <row r="298" spans="1:45" ht="12.75" customHeight="1" x14ac:dyDescent="0.2">
      <c r="A298" s="165"/>
      <c r="B298" s="125"/>
      <c r="C298" s="53" t="s">
        <v>108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43"/>
      <c r="AI298" s="27"/>
      <c r="AJ298" s="27"/>
      <c r="AK298" s="27"/>
      <c r="AL298" s="27"/>
      <c r="AM298" s="44"/>
      <c r="AN298" s="44"/>
      <c r="AO298" s="44"/>
      <c r="AP298" s="44"/>
      <c r="AQ298" s="7">
        <f t="shared" si="47"/>
        <v>0</v>
      </c>
      <c r="AR298" s="3">
        <f t="shared" si="55"/>
        <v>34</v>
      </c>
      <c r="AS298" s="8">
        <f t="shared" si="46"/>
        <v>0</v>
      </c>
    </row>
    <row r="299" spans="1:45" ht="12.75" customHeight="1" x14ac:dyDescent="0.2">
      <c r="A299" s="165"/>
      <c r="B299" s="125"/>
      <c r="C299" s="53" t="s">
        <v>109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43"/>
      <c r="AI299" s="27"/>
      <c r="AJ299" s="27"/>
      <c r="AK299" s="27"/>
      <c r="AL299" s="27"/>
      <c r="AM299" s="44"/>
      <c r="AN299" s="44"/>
      <c r="AO299" s="44"/>
      <c r="AP299" s="44"/>
      <c r="AQ299" s="7">
        <f t="shared" si="47"/>
        <v>0</v>
      </c>
      <c r="AR299" s="3">
        <f t="shared" si="55"/>
        <v>34</v>
      </c>
      <c r="AS299" s="8">
        <f t="shared" si="46"/>
        <v>0</v>
      </c>
    </row>
    <row r="300" spans="1:45" ht="12.75" customHeight="1" x14ac:dyDescent="0.2">
      <c r="A300" s="165"/>
      <c r="B300" s="126"/>
      <c r="C300" s="95" t="s">
        <v>147</v>
      </c>
      <c r="D300" s="59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43"/>
      <c r="AI300" s="27"/>
      <c r="AJ300" s="27"/>
      <c r="AK300" s="27"/>
      <c r="AL300" s="27"/>
      <c r="AM300" s="44"/>
      <c r="AN300" s="44"/>
      <c r="AO300" s="44"/>
      <c r="AP300" s="44"/>
      <c r="AQ300" s="7">
        <f t="shared" si="47"/>
        <v>0</v>
      </c>
      <c r="AR300" s="3">
        <f t="shared" si="55"/>
        <v>34</v>
      </c>
      <c r="AS300" s="8">
        <f t="shared" si="46"/>
        <v>0</v>
      </c>
    </row>
    <row r="301" spans="1:45" ht="12.75" customHeight="1" x14ac:dyDescent="0.2">
      <c r="A301" s="165"/>
      <c r="B301" s="124" t="s">
        <v>88</v>
      </c>
      <c r="C301" s="53" t="s">
        <v>107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43"/>
      <c r="AI301" s="27"/>
      <c r="AJ301" s="27"/>
      <c r="AK301" s="27"/>
      <c r="AL301" s="27"/>
      <c r="AM301" s="44"/>
      <c r="AN301" s="44"/>
      <c r="AO301" s="44"/>
      <c r="AP301" s="44"/>
      <c r="AQ301" s="7">
        <f t="shared" si="47"/>
        <v>0</v>
      </c>
      <c r="AR301" s="3">
        <f>34*2</f>
        <v>68</v>
      </c>
      <c r="AS301" s="8">
        <f t="shared" si="46"/>
        <v>0</v>
      </c>
    </row>
    <row r="302" spans="1:45" ht="12.75" customHeight="1" x14ac:dyDescent="0.2">
      <c r="A302" s="165"/>
      <c r="B302" s="125"/>
      <c r="C302" s="53" t="s">
        <v>108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43"/>
      <c r="AI302" s="27"/>
      <c r="AJ302" s="27"/>
      <c r="AK302" s="27"/>
      <c r="AL302" s="27"/>
      <c r="AM302" s="44"/>
      <c r="AN302" s="44"/>
      <c r="AO302" s="44"/>
      <c r="AP302" s="44"/>
      <c r="AQ302" s="7">
        <f t="shared" si="47"/>
        <v>0</v>
      </c>
      <c r="AR302" s="3">
        <f t="shared" ref="AR302:AR308" si="56">34*2</f>
        <v>68</v>
      </c>
      <c r="AS302" s="8">
        <f t="shared" si="46"/>
        <v>0</v>
      </c>
    </row>
    <row r="303" spans="1:45" ht="12.75" customHeight="1" x14ac:dyDescent="0.2">
      <c r="A303" s="165"/>
      <c r="B303" s="125"/>
      <c r="C303" s="53" t="s">
        <v>109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43"/>
      <c r="AI303" s="27"/>
      <c r="AJ303" s="27"/>
      <c r="AK303" s="27"/>
      <c r="AL303" s="27"/>
      <c r="AM303" s="44"/>
      <c r="AN303" s="44"/>
      <c r="AO303" s="44"/>
      <c r="AP303" s="44"/>
      <c r="AQ303" s="7">
        <f t="shared" si="47"/>
        <v>0</v>
      </c>
      <c r="AR303" s="3">
        <f t="shared" si="56"/>
        <v>68</v>
      </c>
      <c r="AS303" s="8">
        <f t="shared" si="46"/>
        <v>0</v>
      </c>
    </row>
    <row r="304" spans="1:45" ht="12.75" customHeight="1" x14ac:dyDescent="0.2">
      <c r="A304" s="165"/>
      <c r="B304" s="126"/>
      <c r="C304" s="95" t="s">
        <v>147</v>
      </c>
      <c r="D304" s="59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43"/>
      <c r="AI304" s="27"/>
      <c r="AJ304" s="27"/>
      <c r="AK304" s="27"/>
      <c r="AL304" s="27"/>
      <c r="AM304" s="44"/>
      <c r="AN304" s="44"/>
      <c r="AO304" s="44"/>
      <c r="AP304" s="44"/>
      <c r="AQ304" s="7">
        <f t="shared" si="47"/>
        <v>0</v>
      </c>
      <c r="AR304" s="3">
        <f t="shared" si="56"/>
        <v>68</v>
      </c>
      <c r="AS304" s="8">
        <f t="shared" si="46"/>
        <v>0</v>
      </c>
    </row>
    <row r="305" spans="1:45" ht="12.75" customHeight="1" x14ac:dyDescent="0.2">
      <c r="A305" s="165"/>
      <c r="B305" s="160" t="s">
        <v>75</v>
      </c>
      <c r="C305" s="53" t="s">
        <v>107</v>
      </c>
      <c r="D305" s="52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43"/>
      <c r="AI305" s="27"/>
      <c r="AJ305" s="27"/>
      <c r="AK305" s="27"/>
      <c r="AL305" s="27"/>
      <c r="AM305" s="44"/>
      <c r="AN305" s="44"/>
      <c r="AO305" s="44"/>
      <c r="AP305" s="44"/>
      <c r="AQ305" s="7">
        <f t="shared" si="47"/>
        <v>0</v>
      </c>
      <c r="AR305" s="3">
        <f t="shared" si="56"/>
        <v>68</v>
      </c>
      <c r="AS305" s="8">
        <f t="shared" si="46"/>
        <v>0</v>
      </c>
    </row>
    <row r="306" spans="1:45" ht="12.75" customHeight="1" x14ac:dyDescent="0.2">
      <c r="A306" s="165"/>
      <c r="B306" s="175"/>
      <c r="C306" s="53" t="s">
        <v>108</v>
      </c>
      <c r="D306" s="52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43"/>
      <c r="AI306" s="27"/>
      <c r="AJ306" s="27"/>
      <c r="AK306" s="27"/>
      <c r="AL306" s="27"/>
      <c r="AM306" s="44"/>
      <c r="AN306" s="44"/>
      <c r="AO306" s="44"/>
      <c r="AP306" s="44"/>
      <c r="AQ306" s="7">
        <f t="shared" si="47"/>
        <v>0</v>
      </c>
      <c r="AR306" s="3">
        <f t="shared" si="56"/>
        <v>68</v>
      </c>
      <c r="AS306" s="8">
        <f t="shared" si="46"/>
        <v>0</v>
      </c>
    </row>
    <row r="307" spans="1:45" x14ac:dyDescent="0.2">
      <c r="A307" s="165"/>
      <c r="B307" s="175"/>
      <c r="C307" s="53" t="s">
        <v>109</v>
      </c>
      <c r="D307" s="54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3"/>
      <c r="AJ307" s="44"/>
      <c r="AK307" s="27"/>
      <c r="AL307" s="27"/>
      <c r="AM307" s="44"/>
      <c r="AN307" s="44"/>
      <c r="AO307" s="44"/>
      <c r="AP307" s="44"/>
      <c r="AQ307" s="7">
        <f t="shared" si="47"/>
        <v>0</v>
      </c>
      <c r="AR307" s="3">
        <f t="shared" si="56"/>
        <v>68</v>
      </c>
      <c r="AS307" s="8">
        <f t="shared" si="46"/>
        <v>0</v>
      </c>
    </row>
    <row r="308" spans="1:45" x14ac:dyDescent="0.2">
      <c r="A308" s="99"/>
      <c r="B308" s="175"/>
      <c r="C308" s="95" t="s">
        <v>147</v>
      </c>
      <c r="D308" s="109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100"/>
      <c r="AJ308" s="111"/>
      <c r="AK308" s="98"/>
      <c r="AL308" s="98"/>
      <c r="AM308" s="111"/>
      <c r="AN308" s="111"/>
      <c r="AO308" s="111"/>
      <c r="AP308" s="111"/>
      <c r="AQ308" s="7">
        <f t="shared" si="47"/>
        <v>0</v>
      </c>
      <c r="AR308" s="3">
        <f t="shared" si="56"/>
        <v>68</v>
      </c>
      <c r="AS308" s="8">
        <f t="shared" si="46"/>
        <v>0</v>
      </c>
    </row>
    <row r="309" spans="1:45" ht="27" customHeight="1" x14ac:dyDescent="0.2">
      <c r="A309" s="69"/>
      <c r="B309" s="70"/>
      <c r="C309" s="70"/>
      <c r="D309" s="70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8"/>
      <c r="AL309" s="68"/>
      <c r="AM309" s="69"/>
      <c r="AN309" s="69"/>
      <c r="AO309" s="69"/>
      <c r="AP309" s="69"/>
      <c r="AQ309" s="69"/>
      <c r="AR309" s="69"/>
      <c r="AS309" s="69"/>
    </row>
    <row r="310" spans="1:45" s="2" customFormat="1" ht="81.75" customHeight="1" x14ac:dyDescent="0.2">
      <c r="A310" s="168" t="s">
        <v>36</v>
      </c>
      <c r="B310" s="168"/>
      <c r="C310" s="168"/>
      <c r="D310" s="168"/>
      <c r="E310" s="132" t="s">
        <v>40</v>
      </c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  <c r="AL310" s="132"/>
      <c r="AM310" s="132"/>
      <c r="AN310" s="132"/>
      <c r="AO310" s="132"/>
      <c r="AP310" s="132"/>
      <c r="AQ310" s="134" t="s">
        <v>20</v>
      </c>
      <c r="AR310" s="166" t="s">
        <v>22</v>
      </c>
      <c r="AS310" s="167" t="s">
        <v>21</v>
      </c>
    </row>
    <row r="311" spans="1:45" s="2" customFormat="1" ht="21.75" customHeight="1" x14ac:dyDescent="0.2">
      <c r="A311" s="131" t="s">
        <v>0</v>
      </c>
      <c r="B311" s="131"/>
      <c r="C311" s="131"/>
      <c r="D311" s="23" t="s">
        <v>18</v>
      </c>
      <c r="E311" s="131" t="s">
        <v>1</v>
      </c>
      <c r="F311" s="131"/>
      <c r="G311" s="131"/>
      <c r="H311" s="131"/>
      <c r="I311" s="131" t="s">
        <v>2</v>
      </c>
      <c r="J311" s="131"/>
      <c r="K311" s="131"/>
      <c r="L311" s="131"/>
      <c r="M311" s="131" t="s">
        <v>3</v>
      </c>
      <c r="N311" s="131"/>
      <c r="O311" s="131"/>
      <c r="P311" s="131"/>
      <c r="Q311" s="131" t="s">
        <v>4</v>
      </c>
      <c r="R311" s="131"/>
      <c r="S311" s="131"/>
      <c r="T311" s="131"/>
      <c r="U311" s="131" t="s">
        <v>5</v>
      </c>
      <c r="V311" s="131"/>
      <c r="W311" s="131"/>
      <c r="X311" s="131" t="s">
        <v>6</v>
      </c>
      <c r="Y311" s="131"/>
      <c r="Z311" s="131"/>
      <c r="AA311" s="131"/>
      <c r="AB311" s="131" t="s">
        <v>7</v>
      </c>
      <c r="AC311" s="131"/>
      <c r="AD311" s="131"/>
      <c r="AE311" s="131" t="s">
        <v>8</v>
      </c>
      <c r="AF311" s="131"/>
      <c r="AG311" s="131"/>
      <c r="AH311" s="131"/>
      <c r="AI311" s="131"/>
      <c r="AJ311" s="131" t="s">
        <v>9</v>
      </c>
      <c r="AK311" s="131"/>
      <c r="AL311" s="131"/>
      <c r="AM311" s="131" t="s">
        <v>10</v>
      </c>
      <c r="AN311" s="131"/>
      <c r="AO311" s="131"/>
      <c r="AP311" s="131"/>
      <c r="AQ311" s="134"/>
      <c r="AR311" s="166"/>
      <c r="AS311" s="167"/>
    </row>
    <row r="312" spans="1:45" s="6" customFormat="1" ht="11.25" customHeight="1" x14ac:dyDescent="0.2">
      <c r="A312" s="131"/>
      <c r="B312" s="131"/>
      <c r="C312" s="131"/>
      <c r="D312" s="23" t="s">
        <v>19</v>
      </c>
      <c r="E312" s="5">
        <v>1</v>
      </c>
      <c r="F312" s="5">
        <v>2</v>
      </c>
      <c r="G312" s="5">
        <v>3</v>
      </c>
      <c r="H312" s="5">
        <v>4</v>
      </c>
      <c r="I312" s="5">
        <v>5</v>
      </c>
      <c r="J312" s="5">
        <v>6</v>
      </c>
      <c r="K312" s="5">
        <v>7</v>
      </c>
      <c r="L312" s="5">
        <v>8</v>
      </c>
      <c r="M312" s="5">
        <v>9</v>
      </c>
      <c r="N312" s="5">
        <v>10</v>
      </c>
      <c r="O312" s="5">
        <v>11</v>
      </c>
      <c r="P312" s="5">
        <v>12</v>
      </c>
      <c r="Q312" s="5">
        <v>13</v>
      </c>
      <c r="R312" s="5">
        <v>14</v>
      </c>
      <c r="S312" s="5">
        <v>15</v>
      </c>
      <c r="T312" s="5">
        <v>16</v>
      </c>
      <c r="U312" s="5">
        <v>17</v>
      </c>
      <c r="V312" s="5">
        <v>18</v>
      </c>
      <c r="W312" s="5">
        <v>19</v>
      </c>
      <c r="X312" s="5">
        <v>20</v>
      </c>
      <c r="Y312" s="5">
        <v>21</v>
      </c>
      <c r="Z312" s="5">
        <v>22</v>
      </c>
      <c r="AA312" s="5">
        <v>23</v>
      </c>
      <c r="AB312" s="5">
        <v>24</v>
      </c>
      <c r="AC312" s="5">
        <v>25</v>
      </c>
      <c r="AD312" s="5">
        <v>26</v>
      </c>
      <c r="AE312" s="5">
        <v>27</v>
      </c>
      <c r="AF312" s="5">
        <v>28</v>
      </c>
      <c r="AG312" s="5">
        <v>29</v>
      </c>
      <c r="AH312" s="5">
        <v>30</v>
      </c>
      <c r="AI312" s="5">
        <v>31</v>
      </c>
      <c r="AJ312" s="5">
        <v>32</v>
      </c>
      <c r="AK312" s="5">
        <v>33</v>
      </c>
      <c r="AL312" s="5">
        <v>34</v>
      </c>
      <c r="AM312" s="5">
        <v>35</v>
      </c>
      <c r="AN312" s="5">
        <v>36</v>
      </c>
      <c r="AO312" s="5">
        <v>37</v>
      </c>
      <c r="AP312" s="5">
        <v>38</v>
      </c>
      <c r="AQ312" s="134"/>
      <c r="AR312" s="166"/>
      <c r="AS312" s="167"/>
    </row>
    <row r="313" spans="1:45" ht="12.75" customHeight="1" x14ac:dyDescent="0.2">
      <c r="A313" s="165" t="s">
        <v>25</v>
      </c>
      <c r="B313" s="124" t="s">
        <v>13</v>
      </c>
      <c r="C313" s="53" t="s">
        <v>111</v>
      </c>
      <c r="D313" s="54"/>
      <c r="E313" s="27"/>
      <c r="F313" s="27" t="s">
        <v>141</v>
      </c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 t="s">
        <v>141</v>
      </c>
      <c r="W313" s="27"/>
      <c r="X313" s="27"/>
      <c r="Y313" s="27"/>
      <c r="Z313" s="27" t="s">
        <v>141</v>
      </c>
      <c r="AA313" s="27"/>
      <c r="AB313" s="27"/>
      <c r="AC313" s="27" t="s">
        <v>141</v>
      </c>
      <c r="AD313" s="27"/>
      <c r="AE313" s="27"/>
      <c r="AF313" s="27" t="s">
        <v>141</v>
      </c>
      <c r="AG313" s="115"/>
      <c r="AH313" s="115"/>
      <c r="AI313" s="115" t="s">
        <v>141</v>
      </c>
      <c r="AJ313" s="115"/>
      <c r="AK313" s="115"/>
      <c r="AL313" s="27"/>
      <c r="AM313" s="7"/>
      <c r="AN313" s="7"/>
      <c r="AO313" s="7"/>
      <c r="AP313" s="7"/>
      <c r="AQ313" s="7">
        <f>COUNTA(E313:AP313)</f>
        <v>6</v>
      </c>
      <c r="AR313" s="3">
        <f>34*3</f>
        <v>102</v>
      </c>
      <c r="AS313" s="8">
        <f t="shared" ref="AS313:AS375" si="57">AQ313/AR313</f>
        <v>5.8823529411764705E-2</v>
      </c>
    </row>
    <row r="314" spans="1:45" x14ac:dyDescent="0.2">
      <c r="A314" s="165"/>
      <c r="B314" s="125"/>
      <c r="C314" s="53" t="s">
        <v>112</v>
      </c>
      <c r="D314" s="54"/>
      <c r="E314" s="27"/>
      <c r="F314" s="27" t="s">
        <v>141</v>
      </c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 t="s">
        <v>141</v>
      </c>
      <c r="W314" s="27"/>
      <c r="X314" s="27"/>
      <c r="Y314" s="27"/>
      <c r="Z314" s="27" t="s">
        <v>141</v>
      </c>
      <c r="AA314" s="27"/>
      <c r="AB314" s="27"/>
      <c r="AC314" s="27" t="s">
        <v>141</v>
      </c>
      <c r="AD314" s="27"/>
      <c r="AE314" s="27"/>
      <c r="AF314" s="27" t="s">
        <v>141</v>
      </c>
      <c r="AG314" s="115"/>
      <c r="AH314" s="115"/>
      <c r="AI314" s="115" t="s">
        <v>141</v>
      </c>
      <c r="AJ314" s="115"/>
      <c r="AK314" s="115"/>
      <c r="AL314" s="27"/>
      <c r="AM314" s="7"/>
      <c r="AN314" s="7"/>
      <c r="AO314" s="7"/>
      <c r="AP314" s="7"/>
      <c r="AQ314" s="7">
        <f t="shared" ref="AQ314:AQ375" si="58">COUNTA(E314:AP314)</f>
        <v>6</v>
      </c>
      <c r="AR314" s="3">
        <f t="shared" ref="AR314:AR316" si="59">34*3</f>
        <v>102</v>
      </c>
      <c r="AS314" s="8">
        <f t="shared" si="57"/>
        <v>5.8823529411764705E-2</v>
      </c>
    </row>
    <row r="315" spans="1:45" ht="12.75" customHeight="1" x14ac:dyDescent="0.2">
      <c r="A315" s="165"/>
      <c r="B315" s="125"/>
      <c r="C315" s="53" t="s">
        <v>113</v>
      </c>
      <c r="D315" s="54"/>
      <c r="E315" s="27"/>
      <c r="F315" s="27" t="s">
        <v>141</v>
      </c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 t="s">
        <v>141</v>
      </c>
      <c r="W315" s="27"/>
      <c r="X315" s="27"/>
      <c r="Y315" s="27"/>
      <c r="Z315" s="27" t="s">
        <v>141</v>
      </c>
      <c r="AA315" s="27"/>
      <c r="AB315" s="27"/>
      <c r="AC315" s="27" t="s">
        <v>141</v>
      </c>
      <c r="AD315" s="27"/>
      <c r="AE315" s="27"/>
      <c r="AF315" s="27" t="s">
        <v>141</v>
      </c>
      <c r="AG315" s="115"/>
      <c r="AH315" s="115"/>
      <c r="AI315" s="115" t="s">
        <v>141</v>
      </c>
      <c r="AJ315" s="115"/>
      <c r="AK315" s="115"/>
      <c r="AL315" s="27"/>
      <c r="AM315" s="7"/>
      <c r="AN315" s="7"/>
      <c r="AO315" s="7"/>
      <c r="AP315" s="7"/>
      <c r="AQ315" s="7">
        <f t="shared" si="58"/>
        <v>6</v>
      </c>
      <c r="AR315" s="3">
        <f t="shared" si="59"/>
        <v>102</v>
      </c>
      <c r="AS315" s="8">
        <f t="shared" si="57"/>
        <v>5.8823529411764705E-2</v>
      </c>
    </row>
    <row r="316" spans="1:45" ht="12.75" customHeight="1" x14ac:dyDescent="0.2">
      <c r="A316" s="165"/>
      <c r="B316" s="126"/>
      <c r="C316" s="95" t="s">
        <v>148</v>
      </c>
      <c r="D316" s="54"/>
      <c r="E316" s="27"/>
      <c r="F316" s="27" t="s">
        <v>141</v>
      </c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 t="s">
        <v>141</v>
      </c>
      <c r="W316" s="27"/>
      <c r="X316" s="27"/>
      <c r="Y316" s="27"/>
      <c r="Z316" s="27" t="s">
        <v>141</v>
      </c>
      <c r="AA316" s="27"/>
      <c r="AB316" s="27"/>
      <c r="AC316" s="27" t="s">
        <v>141</v>
      </c>
      <c r="AD316" s="27"/>
      <c r="AE316" s="27"/>
      <c r="AF316" s="27" t="s">
        <v>141</v>
      </c>
      <c r="AG316" s="115"/>
      <c r="AH316" s="115"/>
      <c r="AI316" s="115" t="s">
        <v>141</v>
      </c>
      <c r="AJ316" s="115"/>
      <c r="AK316" s="115"/>
      <c r="AL316" s="27"/>
      <c r="AM316" s="7"/>
      <c r="AN316" s="7"/>
      <c r="AO316" s="7"/>
      <c r="AP316" s="7"/>
      <c r="AQ316" s="7">
        <f t="shared" si="58"/>
        <v>6</v>
      </c>
      <c r="AR316" s="3">
        <f t="shared" si="59"/>
        <v>102</v>
      </c>
      <c r="AS316" s="8">
        <f t="shared" si="57"/>
        <v>5.8823529411764705E-2</v>
      </c>
    </row>
    <row r="317" spans="1:45" ht="12.75" customHeight="1" x14ac:dyDescent="0.2">
      <c r="A317" s="165"/>
      <c r="B317" s="124" t="s">
        <v>27</v>
      </c>
      <c r="C317" s="53" t="s">
        <v>111</v>
      </c>
      <c r="D317" s="54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 t="s">
        <v>141</v>
      </c>
      <c r="Z317" s="27"/>
      <c r="AA317" s="27"/>
      <c r="AB317" s="27"/>
      <c r="AC317" s="27"/>
      <c r="AD317" s="27"/>
      <c r="AE317" s="27" t="s">
        <v>141</v>
      </c>
      <c r="AF317" s="27"/>
      <c r="AG317" s="115"/>
      <c r="AH317" s="115"/>
      <c r="AI317" s="115" t="s">
        <v>141</v>
      </c>
      <c r="AJ317" s="115"/>
      <c r="AK317" s="115"/>
      <c r="AL317" s="27"/>
      <c r="AM317" s="7"/>
      <c r="AN317" s="7"/>
      <c r="AO317" s="7"/>
      <c r="AP317" s="7"/>
      <c r="AQ317" s="7">
        <f t="shared" si="58"/>
        <v>3</v>
      </c>
      <c r="AR317" s="3">
        <f>34*2</f>
        <v>68</v>
      </c>
      <c r="AS317" s="8">
        <f t="shared" si="57"/>
        <v>4.4117647058823532E-2</v>
      </c>
    </row>
    <row r="318" spans="1:45" ht="12.75" customHeight="1" x14ac:dyDescent="0.2">
      <c r="A318" s="165"/>
      <c r="B318" s="125"/>
      <c r="C318" s="53" t="s">
        <v>112</v>
      </c>
      <c r="D318" s="52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 t="s">
        <v>141</v>
      </c>
      <c r="Z318" s="27"/>
      <c r="AA318" s="27"/>
      <c r="AB318" s="27"/>
      <c r="AC318" s="27"/>
      <c r="AD318" s="27"/>
      <c r="AE318" s="27" t="s">
        <v>141</v>
      </c>
      <c r="AF318" s="27"/>
      <c r="AG318" s="115"/>
      <c r="AH318" s="115"/>
      <c r="AI318" s="115" t="s">
        <v>141</v>
      </c>
      <c r="AJ318" s="115"/>
      <c r="AK318" s="115"/>
      <c r="AL318" s="27"/>
      <c r="AM318" s="7"/>
      <c r="AN318" s="7"/>
      <c r="AO318" s="7"/>
      <c r="AP318" s="7"/>
      <c r="AQ318" s="7">
        <f t="shared" si="58"/>
        <v>3</v>
      </c>
      <c r="AR318" s="3">
        <f t="shared" ref="AR318:AR320" si="60">34*2</f>
        <v>68</v>
      </c>
      <c r="AS318" s="8">
        <f t="shared" si="57"/>
        <v>4.4117647058823532E-2</v>
      </c>
    </row>
    <row r="319" spans="1:45" x14ac:dyDescent="0.2">
      <c r="A319" s="165"/>
      <c r="B319" s="125"/>
      <c r="C319" s="53" t="s">
        <v>113</v>
      </c>
      <c r="D319" s="54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 t="s">
        <v>141</v>
      </c>
      <c r="Z319" s="27"/>
      <c r="AA319" s="27"/>
      <c r="AB319" s="27"/>
      <c r="AC319" s="27"/>
      <c r="AD319" s="27"/>
      <c r="AE319" s="27" t="s">
        <v>141</v>
      </c>
      <c r="AF319" s="27"/>
      <c r="AG319" s="115"/>
      <c r="AH319" s="115"/>
      <c r="AI319" s="115" t="s">
        <v>141</v>
      </c>
      <c r="AJ319" s="115"/>
      <c r="AK319" s="115"/>
      <c r="AL319" s="27"/>
      <c r="AM319" s="7"/>
      <c r="AN319" s="7"/>
      <c r="AO319" s="7"/>
      <c r="AP319" s="7"/>
      <c r="AQ319" s="7">
        <f t="shared" si="58"/>
        <v>3</v>
      </c>
      <c r="AR319" s="3">
        <f t="shared" si="60"/>
        <v>68</v>
      </c>
      <c r="AS319" s="8">
        <f t="shared" si="57"/>
        <v>4.4117647058823532E-2</v>
      </c>
    </row>
    <row r="320" spans="1:45" x14ac:dyDescent="0.2">
      <c r="A320" s="165"/>
      <c r="B320" s="126"/>
      <c r="C320" s="95" t="s">
        <v>148</v>
      </c>
      <c r="D320" s="54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 t="s">
        <v>141</v>
      </c>
      <c r="Z320" s="27"/>
      <c r="AA320" s="27"/>
      <c r="AB320" s="27"/>
      <c r="AC320" s="27"/>
      <c r="AD320" s="27"/>
      <c r="AE320" s="27" t="s">
        <v>141</v>
      </c>
      <c r="AF320" s="27"/>
      <c r="AG320" s="115"/>
      <c r="AH320" s="115"/>
      <c r="AI320" s="115" t="s">
        <v>141</v>
      </c>
      <c r="AJ320" s="115"/>
      <c r="AK320" s="115"/>
      <c r="AL320" s="27"/>
      <c r="AM320" s="7"/>
      <c r="AN320" s="7"/>
      <c r="AO320" s="7"/>
      <c r="AP320" s="7"/>
      <c r="AQ320" s="7">
        <f t="shared" si="58"/>
        <v>3</v>
      </c>
      <c r="AR320" s="3">
        <f t="shared" si="60"/>
        <v>68</v>
      </c>
      <c r="AS320" s="8">
        <f t="shared" si="57"/>
        <v>4.4117647058823532E-2</v>
      </c>
    </row>
    <row r="321" spans="1:45" x14ac:dyDescent="0.2">
      <c r="A321" s="165"/>
      <c r="B321" s="124" t="s">
        <v>12</v>
      </c>
      <c r="C321" s="53" t="s">
        <v>111</v>
      </c>
      <c r="D321" s="52"/>
      <c r="E321" s="27"/>
      <c r="F321" s="27"/>
      <c r="G321" s="27" t="s">
        <v>141</v>
      </c>
      <c r="H321" s="27"/>
      <c r="I321" s="27"/>
      <c r="J321" s="27" t="s">
        <v>141</v>
      </c>
      <c r="K321" s="27"/>
      <c r="L321" s="27"/>
      <c r="M321" s="27" t="s">
        <v>141</v>
      </c>
      <c r="N321" s="27"/>
      <c r="O321" s="27"/>
      <c r="P321" s="27" t="s">
        <v>141</v>
      </c>
      <c r="Q321" s="27"/>
      <c r="R321" s="27"/>
      <c r="S321" s="27" t="s">
        <v>141</v>
      </c>
      <c r="T321" s="27"/>
      <c r="U321" s="27"/>
      <c r="V321" s="27" t="s">
        <v>141</v>
      </c>
      <c r="W321" s="27"/>
      <c r="X321" s="27"/>
      <c r="Y321" s="27"/>
      <c r="Z321" s="27"/>
      <c r="AA321" s="27"/>
      <c r="AB321" s="27"/>
      <c r="AC321" s="27"/>
      <c r="AD321" s="27" t="s">
        <v>141</v>
      </c>
      <c r="AE321" s="27"/>
      <c r="AF321" s="27"/>
      <c r="AG321" s="115"/>
      <c r="AH321" s="115" t="s">
        <v>141</v>
      </c>
      <c r="AI321" s="115"/>
      <c r="AJ321" s="115"/>
      <c r="AK321" s="115" t="s">
        <v>141</v>
      </c>
      <c r="AL321" s="27"/>
      <c r="AM321" s="7"/>
      <c r="AN321" s="7"/>
      <c r="AO321" s="7"/>
      <c r="AP321" s="7"/>
      <c r="AQ321" s="7">
        <f t="shared" si="58"/>
        <v>9</v>
      </c>
      <c r="AR321" s="3">
        <f t="shared" ref="AR321:AR328" si="61">34*3</f>
        <v>102</v>
      </c>
      <c r="AS321" s="8">
        <f t="shared" si="57"/>
        <v>8.8235294117647065E-2</v>
      </c>
    </row>
    <row r="322" spans="1:45" x14ac:dyDescent="0.2">
      <c r="A322" s="165"/>
      <c r="B322" s="125"/>
      <c r="C322" s="53" t="s">
        <v>112</v>
      </c>
      <c r="D322" s="54"/>
      <c r="E322" s="27"/>
      <c r="F322" s="27"/>
      <c r="G322" s="27" t="s">
        <v>141</v>
      </c>
      <c r="H322" s="27"/>
      <c r="I322" s="45"/>
      <c r="J322" s="27" t="s">
        <v>141</v>
      </c>
      <c r="K322" s="27"/>
      <c r="L322" s="27"/>
      <c r="M322" s="27" t="s">
        <v>141</v>
      </c>
      <c r="N322" s="27"/>
      <c r="O322" s="27"/>
      <c r="P322" s="27" t="s">
        <v>141</v>
      </c>
      <c r="Q322" s="27"/>
      <c r="R322" s="27"/>
      <c r="S322" s="27" t="s">
        <v>141</v>
      </c>
      <c r="T322" s="27"/>
      <c r="U322" s="27"/>
      <c r="V322" s="27" t="s">
        <v>141</v>
      </c>
      <c r="W322" s="27"/>
      <c r="X322" s="27"/>
      <c r="Y322" s="27"/>
      <c r="Z322" s="27"/>
      <c r="AA322" s="27"/>
      <c r="AB322" s="27"/>
      <c r="AC322" s="27"/>
      <c r="AD322" s="27" t="s">
        <v>141</v>
      </c>
      <c r="AE322" s="27"/>
      <c r="AF322" s="27"/>
      <c r="AG322" s="115"/>
      <c r="AH322" s="115" t="s">
        <v>141</v>
      </c>
      <c r="AI322" s="115"/>
      <c r="AJ322" s="115"/>
      <c r="AK322" s="115" t="s">
        <v>141</v>
      </c>
      <c r="AL322" s="27"/>
      <c r="AM322" s="7"/>
      <c r="AN322" s="7"/>
      <c r="AO322" s="7"/>
      <c r="AP322" s="7"/>
      <c r="AQ322" s="7">
        <f t="shared" si="58"/>
        <v>9</v>
      </c>
      <c r="AR322" s="3">
        <f t="shared" si="61"/>
        <v>102</v>
      </c>
      <c r="AS322" s="8">
        <f t="shared" si="57"/>
        <v>8.8235294117647065E-2</v>
      </c>
    </row>
    <row r="323" spans="1:45" ht="12.75" customHeight="1" x14ac:dyDescent="0.2">
      <c r="A323" s="165"/>
      <c r="B323" s="125"/>
      <c r="C323" s="53" t="s">
        <v>113</v>
      </c>
      <c r="D323" s="54"/>
      <c r="E323" s="27"/>
      <c r="F323" s="27"/>
      <c r="G323" s="27" t="s">
        <v>141</v>
      </c>
      <c r="H323" s="27"/>
      <c r="I323" s="27"/>
      <c r="J323" s="27" t="s">
        <v>141</v>
      </c>
      <c r="K323" s="27"/>
      <c r="L323" s="27"/>
      <c r="M323" s="27" t="s">
        <v>141</v>
      </c>
      <c r="N323" s="27"/>
      <c r="O323" s="27"/>
      <c r="P323" s="27" t="s">
        <v>141</v>
      </c>
      <c r="Q323" s="27"/>
      <c r="R323" s="27"/>
      <c r="S323" s="27" t="s">
        <v>141</v>
      </c>
      <c r="T323" s="27"/>
      <c r="U323" s="27"/>
      <c r="V323" s="27" t="s">
        <v>141</v>
      </c>
      <c r="W323" s="27"/>
      <c r="X323" s="27"/>
      <c r="Y323" s="27"/>
      <c r="Z323" s="27"/>
      <c r="AA323" s="27"/>
      <c r="AB323" s="27"/>
      <c r="AC323" s="27"/>
      <c r="AD323" s="27" t="s">
        <v>141</v>
      </c>
      <c r="AE323" s="27"/>
      <c r="AF323" s="27"/>
      <c r="AG323" s="115"/>
      <c r="AH323" s="115" t="s">
        <v>141</v>
      </c>
      <c r="AI323" s="115"/>
      <c r="AJ323" s="115"/>
      <c r="AK323" s="115" t="s">
        <v>141</v>
      </c>
      <c r="AL323" s="27"/>
      <c r="AM323" s="7"/>
      <c r="AN323" s="7"/>
      <c r="AO323" s="7"/>
      <c r="AP323" s="7"/>
      <c r="AQ323" s="7">
        <f t="shared" si="58"/>
        <v>9</v>
      </c>
      <c r="AR323" s="3">
        <f t="shared" si="61"/>
        <v>102</v>
      </c>
      <c r="AS323" s="8">
        <f t="shared" si="57"/>
        <v>8.8235294117647065E-2</v>
      </c>
    </row>
    <row r="324" spans="1:45" ht="12.75" customHeight="1" x14ac:dyDescent="0.2">
      <c r="A324" s="165"/>
      <c r="B324" s="126"/>
      <c r="C324" s="95" t="s">
        <v>148</v>
      </c>
      <c r="D324" s="54"/>
      <c r="E324" s="27"/>
      <c r="F324" s="27"/>
      <c r="G324" s="27" t="s">
        <v>141</v>
      </c>
      <c r="H324" s="27"/>
      <c r="I324" s="27"/>
      <c r="J324" s="27" t="s">
        <v>141</v>
      </c>
      <c r="K324" s="27"/>
      <c r="L324" s="27"/>
      <c r="M324" s="27" t="s">
        <v>141</v>
      </c>
      <c r="N324" s="27"/>
      <c r="O324" s="27"/>
      <c r="P324" s="27" t="s">
        <v>141</v>
      </c>
      <c r="Q324" s="27"/>
      <c r="R324" s="27"/>
      <c r="S324" s="27" t="s">
        <v>141</v>
      </c>
      <c r="T324" s="27"/>
      <c r="U324" s="27"/>
      <c r="V324" s="27" t="s">
        <v>141</v>
      </c>
      <c r="W324" s="27"/>
      <c r="X324" s="27"/>
      <c r="Y324" s="27"/>
      <c r="Z324" s="27"/>
      <c r="AA324" s="27"/>
      <c r="AB324" s="27"/>
      <c r="AC324" s="27"/>
      <c r="AD324" s="27" t="s">
        <v>141</v>
      </c>
      <c r="AE324" s="27"/>
      <c r="AF324" s="27"/>
      <c r="AG324" s="115"/>
      <c r="AH324" s="115" t="s">
        <v>141</v>
      </c>
      <c r="AI324" s="115"/>
      <c r="AJ324" s="115"/>
      <c r="AK324" s="115" t="s">
        <v>141</v>
      </c>
      <c r="AL324" s="27"/>
      <c r="AM324" s="7"/>
      <c r="AN324" s="7"/>
      <c r="AO324" s="7"/>
      <c r="AP324" s="7"/>
      <c r="AQ324" s="7">
        <f t="shared" si="58"/>
        <v>9</v>
      </c>
      <c r="AR324" s="3">
        <f t="shared" si="61"/>
        <v>102</v>
      </c>
      <c r="AS324" s="8">
        <f t="shared" si="57"/>
        <v>8.8235294117647065E-2</v>
      </c>
    </row>
    <row r="325" spans="1:45" ht="12.75" customHeight="1" x14ac:dyDescent="0.2">
      <c r="A325" s="165"/>
      <c r="B325" s="124" t="s">
        <v>101</v>
      </c>
      <c r="C325" s="53" t="s">
        <v>111</v>
      </c>
      <c r="D325" s="82"/>
      <c r="E325" s="27"/>
      <c r="F325" s="27"/>
      <c r="G325" s="27"/>
      <c r="H325" s="43"/>
      <c r="I325" s="43"/>
      <c r="J325" s="27"/>
      <c r="K325" s="27"/>
      <c r="L325" s="27"/>
      <c r="M325" s="27" t="s">
        <v>141</v>
      </c>
      <c r="N325" s="27"/>
      <c r="O325" s="27"/>
      <c r="P325" s="27"/>
      <c r="Q325" s="27"/>
      <c r="R325" s="27"/>
      <c r="S325" s="27" t="s">
        <v>141</v>
      </c>
      <c r="T325" s="27"/>
      <c r="U325" s="27"/>
      <c r="V325" s="27"/>
      <c r="W325" s="27" t="s">
        <v>141</v>
      </c>
      <c r="X325" s="27"/>
      <c r="Y325" s="27"/>
      <c r="Z325" s="27"/>
      <c r="AA325" s="27"/>
      <c r="AB325" s="27"/>
      <c r="AC325" s="27"/>
      <c r="AD325" s="27"/>
      <c r="AE325" s="27"/>
      <c r="AF325" s="27"/>
      <c r="AG325" s="115"/>
      <c r="AH325" s="115" t="s">
        <v>141</v>
      </c>
      <c r="AI325" s="115"/>
      <c r="AJ325" s="115"/>
      <c r="AK325" s="115"/>
      <c r="AL325" s="27" t="s">
        <v>141</v>
      </c>
      <c r="AM325" s="7"/>
      <c r="AN325" s="7"/>
      <c r="AO325" s="7"/>
      <c r="AP325" s="7"/>
      <c r="AQ325" s="7">
        <f t="shared" si="58"/>
        <v>5</v>
      </c>
      <c r="AR325" s="3">
        <f t="shared" si="61"/>
        <v>102</v>
      </c>
      <c r="AS325" s="8">
        <f t="shared" si="57"/>
        <v>4.9019607843137254E-2</v>
      </c>
    </row>
    <row r="326" spans="1:45" ht="12.75" customHeight="1" x14ac:dyDescent="0.2">
      <c r="A326" s="165"/>
      <c r="B326" s="125"/>
      <c r="C326" s="53" t="s">
        <v>112</v>
      </c>
      <c r="D326" s="54"/>
      <c r="E326" s="27"/>
      <c r="F326" s="27"/>
      <c r="G326" s="27"/>
      <c r="H326" s="27"/>
      <c r="I326" s="27"/>
      <c r="J326" s="27"/>
      <c r="K326" s="27"/>
      <c r="L326" s="27"/>
      <c r="M326" s="27" t="s">
        <v>141</v>
      </c>
      <c r="N326" s="27"/>
      <c r="O326" s="27"/>
      <c r="P326" s="27"/>
      <c r="Q326" s="27"/>
      <c r="R326" s="27"/>
      <c r="S326" s="27" t="s">
        <v>141</v>
      </c>
      <c r="T326" s="27"/>
      <c r="U326" s="27"/>
      <c r="V326" s="27"/>
      <c r="W326" s="27" t="s">
        <v>141</v>
      </c>
      <c r="X326" s="27"/>
      <c r="Y326" s="27"/>
      <c r="Z326" s="27"/>
      <c r="AA326" s="27"/>
      <c r="AB326" s="27"/>
      <c r="AC326" s="27"/>
      <c r="AD326" s="27"/>
      <c r="AE326" s="27"/>
      <c r="AF326" s="27"/>
      <c r="AG326" s="115"/>
      <c r="AH326" s="115" t="s">
        <v>141</v>
      </c>
      <c r="AI326" s="118"/>
      <c r="AJ326" s="118"/>
      <c r="AK326" s="115"/>
      <c r="AL326" s="27" t="s">
        <v>141</v>
      </c>
      <c r="AM326" s="7"/>
      <c r="AN326" s="7"/>
      <c r="AO326" s="7"/>
      <c r="AP326" s="7"/>
      <c r="AQ326" s="7">
        <f t="shared" si="58"/>
        <v>5</v>
      </c>
      <c r="AR326" s="3">
        <f t="shared" si="61"/>
        <v>102</v>
      </c>
      <c r="AS326" s="8">
        <f t="shared" si="57"/>
        <v>4.9019607843137254E-2</v>
      </c>
    </row>
    <row r="327" spans="1:45" x14ac:dyDescent="0.2">
      <c r="A327" s="165"/>
      <c r="B327" s="125"/>
      <c r="C327" s="53" t="s">
        <v>113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 t="s">
        <v>141</v>
      </c>
      <c r="N327" s="27"/>
      <c r="O327" s="27"/>
      <c r="P327" s="27"/>
      <c r="Q327" s="27"/>
      <c r="R327" s="27"/>
      <c r="S327" s="27" t="s">
        <v>141</v>
      </c>
      <c r="T327" s="27"/>
      <c r="U327" s="27"/>
      <c r="V327" s="27"/>
      <c r="W327" s="27" t="s">
        <v>141</v>
      </c>
      <c r="X327" s="27"/>
      <c r="Y327" s="27"/>
      <c r="Z327" s="27"/>
      <c r="AA327" s="27"/>
      <c r="AB327" s="27"/>
      <c r="AC327" s="27"/>
      <c r="AD327" s="27"/>
      <c r="AE327" s="27"/>
      <c r="AF327" s="27"/>
      <c r="AG327" s="115"/>
      <c r="AH327" s="115" t="s">
        <v>141</v>
      </c>
      <c r="AI327" s="118"/>
      <c r="AJ327" s="118"/>
      <c r="AK327" s="115"/>
      <c r="AL327" s="27" t="s">
        <v>141</v>
      </c>
      <c r="AM327" s="7"/>
      <c r="AN327" s="7"/>
      <c r="AO327" s="7"/>
      <c r="AP327" s="7"/>
      <c r="AQ327" s="7">
        <f t="shared" si="58"/>
        <v>5</v>
      </c>
      <c r="AR327" s="3">
        <f t="shared" si="61"/>
        <v>102</v>
      </c>
      <c r="AS327" s="8">
        <f t="shared" si="57"/>
        <v>4.9019607843137254E-2</v>
      </c>
    </row>
    <row r="328" spans="1:45" x14ac:dyDescent="0.2">
      <c r="A328" s="165"/>
      <c r="B328" s="126"/>
      <c r="C328" s="95" t="s">
        <v>148</v>
      </c>
      <c r="D328" s="54"/>
      <c r="E328" s="27"/>
      <c r="F328" s="27"/>
      <c r="G328" s="27"/>
      <c r="H328" s="27"/>
      <c r="I328" s="27"/>
      <c r="J328" s="27"/>
      <c r="K328" s="27"/>
      <c r="L328" s="27"/>
      <c r="M328" s="27" t="s">
        <v>141</v>
      </c>
      <c r="N328" s="27"/>
      <c r="O328" s="27"/>
      <c r="P328" s="27"/>
      <c r="Q328" s="27"/>
      <c r="R328" s="27"/>
      <c r="S328" s="27" t="s">
        <v>141</v>
      </c>
      <c r="T328" s="27"/>
      <c r="U328" s="27"/>
      <c r="V328" s="27"/>
      <c r="W328" s="27" t="s">
        <v>141</v>
      </c>
      <c r="X328" s="27"/>
      <c r="Y328" s="27"/>
      <c r="Z328" s="27"/>
      <c r="AA328" s="27"/>
      <c r="AB328" s="27"/>
      <c r="AC328" s="27"/>
      <c r="AD328" s="27"/>
      <c r="AE328" s="27"/>
      <c r="AF328" s="27"/>
      <c r="AG328" s="115"/>
      <c r="AH328" s="115" t="s">
        <v>141</v>
      </c>
      <c r="AI328" s="118"/>
      <c r="AJ328" s="118"/>
      <c r="AK328" s="115"/>
      <c r="AL328" s="27" t="s">
        <v>141</v>
      </c>
      <c r="AM328" s="7"/>
      <c r="AN328" s="7"/>
      <c r="AO328" s="7"/>
      <c r="AP328" s="7"/>
      <c r="AQ328" s="7">
        <f t="shared" si="58"/>
        <v>5</v>
      </c>
      <c r="AR328" s="3">
        <f t="shared" si="61"/>
        <v>102</v>
      </c>
      <c r="AS328" s="8">
        <f t="shared" si="57"/>
        <v>4.9019607843137254E-2</v>
      </c>
    </row>
    <row r="329" spans="1:45" ht="12.75" customHeight="1" x14ac:dyDescent="0.2">
      <c r="A329" s="165"/>
      <c r="B329" s="124" t="s">
        <v>102</v>
      </c>
      <c r="C329" s="53" t="s">
        <v>111</v>
      </c>
      <c r="D329" s="54"/>
      <c r="E329" s="27"/>
      <c r="F329" s="27"/>
      <c r="G329" s="27"/>
      <c r="H329" s="27"/>
      <c r="I329" s="27"/>
      <c r="J329" s="27"/>
      <c r="K329" s="27"/>
      <c r="L329" s="27" t="s">
        <v>141</v>
      </c>
      <c r="M329" s="27"/>
      <c r="N329" s="27"/>
      <c r="O329" s="27"/>
      <c r="P329" s="27"/>
      <c r="Q329" s="27"/>
      <c r="R329" s="27" t="s">
        <v>141</v>
      </c>
      <c r="S329" s="27"/>
      <c r="T329" s="27"/>
      <c r="U329" s="27"/>
      <c r="V329" s="27"/>
      <c r="W329" s="27"/>
      <c r="X329" s="27"/>
      <c r="Y329" s="27"/>
      <c r="Z329" s="27"/>
      <c r="AA329" s="27" t="s">
        <v>141</v>
      </c>
      <c r="AB329" s="27"/>
      <c r="AC329" s="27"/>
      <c r="AD329" s="27"/>
      <c r="AE329" s="27"/>
      <c r="AF329" s="27"/>
      <c r="AG329" s="115"/>
      <c r="AH329" s="115"/>
      <c r="AI329" s="118"/>
      <c r="AJ329" s="115" t="s">
        <v>141</v>
      </c>
      <c r="AK329" s="115"/>
      <c r="AL329" s="27"/>
      <c r="AM329" s="7"/>
      <c r="AN329" s="7"/>
      <c r="AO329" s="7"/>
      <c r="AP329" s="7"/>
      <c r="AQ329" s="7">
        <f t="shared" si="58"/>
        <v>4</v>
      </c>
      <c r="AR329" s="3">
        <f t="shared" ref="AR329:AR332" si="62">34*2</f>
        <v>68</v>
      </c>
      <c r="AS329" s="8">
        <f t="shared" si="57"/>
        <v>5.8823529411764705E-2</v>
      </c>
    </row>
    <row r="330" spans="1:45" ht="12.75" customHeight="1" x14ac:dyDescent="0.2">
      <c r="A330" s="165"/>
      <c r="B330" s="125"/>
      <c r="C330" s="53" t="s">
        <v>112</v>
      </c>
      <c r="D330" s="54"/>
      <c r="E330" s="27"/>
      <c r="F330" s="27"/>
      <c r="G330" s="27"/>
      <c r="H330" s="27"/>
      <c r="I330" s="27"/>
      <c r="J330" s="27"/>
      <c r="K330" s="27"/>
      <c r="L330" s="27" t="s">
        <v>141</v>
      </c>
      <c r="M330" s="27"/>
      <c r="N330" s="27"/>
      <c r="O330" s="27"/>
      <c r="P330" s="27"/>
      <c r="Q330" s="27"/>
      <c r="R330" s="27" t="s">
        <v>141</v>
      </c>
      <c r="S330" s="27"/>
      <c r="T330" s="27"/>
      <c r="U330" s="27"/>
      <c r="V330" s="27"/>
      <c r="W330" s="27"/>
      <c r="X330" s="27"/>
      <c r="Y330" s="27"/>
      <c r="Z330" s="27"/>
      <c r="AA330" s="27" t="s">
        <v>141</v>
      </c>
      <c r="AB330" s="27"/>
      <c r="AC330" s="27"/>
      <c r="AD330" s="27"/>
      <c r="AE330" s="27"/>
      <c r="AF330" s="27"/>
      <c r="AG330" s="115"/>
      <c r="AH330" s="115"/>
      <c r="AI330" s="118"/>
      <c r="AJ330" s="115" t="s">
        <v>141</v>
      </c>
      <c r="AK330" s="115"/>
      <c r="AL330" s="27"/>
      <c r="AM330" s="7"/>
      <c r="AN330" s="7"/>
      <c r="AO330" s="7"/>
      <c r="AP330" s="7"/>
      <c r="AQ330" s="7">
        <f t="shared" si="58"/>
        <v>4</v>
      </c>
      <c r="AR330" s="3">
        <f t="shared" si="62"/>
        <v>68</v>
      </c>
      <c r="AS330" s="8">
        <f t="shared" si="57"/>
        <v>5.8823529411764705E-2</v>
      </c>
    </row>
    <row r="331" spans="1:45" ht="12.75" customHeight="1" x14ac:dyDescent="0.2">
      <c r="A331" s="165"/>
      <c r="B331" s="125"/>
      <c r="C331" s="53" t="s">
        <v>113</v>
      </c>
      <c r="D331" s="52"/>
      <c r="E331" s="27"/>
      <c r="F331" s="27"/>
      <c r="G331" s="27"/>
      <c r="H331" s="27"/>
      <c r="I331" s="27"/>
      <c r="J331" s="27"/>
      <c r="K331" s="27"/>
      <c r="L331" s="27" t="s">
        <v>141</v>
      </c>
      <c r="M331" s="27"/>
      <c r="N331" s="27"/>
      <c r="O331" s="27"/>
      <c r="P331" s="27"/>
      <c r="Q331" s="27"/>
      <c r="R331" s="27" t="s">
        <v>141</v>
      </c>
      <c r="S331" s="27"/>
      <c r="T331" s="27"/>
      <c r="U331" s="27"/>
      <c r="V331" s="27"/>
      <c r="W331" s="27"/>
      <c r="X331" s="27"/>
      <c r="Y331" s="27"/>
      <c r="Z331" s="27"/>
      <c r="AA331" s="27" t="s">
        <v>141</v>
      </c>
      <c r="AB331" s="27"/>
      <c r="AC331" s="27"/>
      <c r="AD331" s="27"/>
      <c r="AE331" s="27"/>
      <c r="AF331" s="27"/>
      <c r="AG331" s="115"/>
      <c r="AH331" s="115"/>
      <c r="AI331" s="118"/>
      <c r="AJ331" s="115" t="s">
        <v>141</v>
      </c>
      <c r="AK331" s="115"/>
      <c r="AL331" s="27"/>
      <c r="AM331" s="7"/>
      <c r="AN331" s="7"/>
      <c r="AO331" s="7"/>
      <c r="AP331" s="7"/>
      <c r="AQ331" s="7">
        <f t="shared" si="58"/>
        <v>4</v>
      </c>
      <c r="AR331" s="3">
        <f t="shared" si="62"/>
        <v>68</v>
      </c>
      <c r="AS331" s="8">
        <f t="shared" si="57"/>
        <v>5.8823529411764705E-2</v>
      </c>
    </row>
    <row r="332" spans="1:45" ht="12.75" customHeight="1" x14ac:dyDescent="0.2">
      <c r="A332" s="165"/>
      <c r="B332" s="126"/>
      <c r="C332" s="95" t="s">
        <v>148</v>
      </c>
      <c r="D332" s="59"/>
      <c r="E332" s="27"/>
      <c r="F332" s="27"/>
      <c r="G332" s="27"/>
      <c r="H332" s="27"/>
      <c r="I332" s="27"/>
      <c r="J332" s="27"/>
      <c r="K332" s="27"/>
      <c r="L332" s="27" t="s">
        <v>141</v>
      </c>
      <c r="M332" s="27"/>
      <c r="N332" s="27"/>
      <c r="O332" s="27"/>
      <c r="P332" s="27"/>
      <c r="Q332" s="27"/>
      <c r="R332" s="27" t="s">
        <v>141</v>
      </c>
      <c r="S332" s="27"/>
      <c r="T332" s="27"/>
      <c r="U332" s="27"/>
      <c r="V332" s="27"/>
      <c r="W332" s="27"/>
      <c r="X332" s="27"/>
      <c r="Y332" s="27"/>
      <c r="Z332" s="27"/>
      <c r="AA332" s="27" t="s">
        <v>141</v>
      </c>
      <c r="AB332" s="27"/>
      <c r="AC332" s="27"/>
      <c r="AD332" s="27"/>
      <c r="AE332" s="27"/>
      <c r="AF332" s="27"/>
      <c r="AG332" s="115"/>
      <c r="AH332" s="115"/>
      <c r="AI332" s="118"/>
      <c r="AJ332" s="115" t="s">
        <v>141</v>
      </c>
      <c r="AK332" s="115"/>
      <c r="AL332" s="27"/>
      <c r="AM332" s="7"/>
      <c r="AN332" s="7"/>
      <c r="AO332" s="7"/>
      <c r="AP332" s="7"/>
      <c r="AQ332" s="7">
        <f t="shared" si="58"/>
        <v>4</v>
      </c>
      <c r="AR332" s="3">
        <f t="shared" si="62"/>
        <v>68</v>
      </c>
      <c r="AS332" s="8">
        <f t="shared" si="57"/>
        <v>5.8823529411764705E-2</v>
      </c>
    </row>
    <row r="333" spans="1:45" ht="12.95" customHeight="1" x14ac:dyDescent="0.2">
      <c r="A333" s="165"/>
      <c r="B333" s="124" t="s">
        <v>103</v>
      </c>
      <c r="C333" s="53" t="s">
        <v>111</v>
      </c>
      <c r="D333" s="54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 t="s">
        <v>141</v>
      </c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115"/>
      <c r="AH333" s="115"/>
      <c r="AI333" s="118"/>
      <c r="AJ333" s="118"/>
      <c r="AK333" s="115"/>
      <c r="AL333" s="27"/>
      <c r="AM333" s="7"/>
      <c r="AN333" s="7"/>
      <c r="AO333" s="7"/>
      <c r="AP333" s="7"/>
      <c r="AQ333" s="7">
        <f t="shared" si="58"/>
        <v>1</v>
      </c>
      <c r="AR333" s="3">
        <f>34*1</f>
        <v>34</v>
      </c>
      <c r="AS333" s="8">
        <f t="shared" si="57"/>
        <v>2.9411764705882353E-2</v>
      </c>
    </row>
    <row r="334" spans="1:45" x14ac:dyDescent="0.2">
      <c r="A334" s="165"/>
      <c r="B334" s="125"/>
      <c r="C334" s="53" t="s">
        <v>112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 t="s">
        <v>141</v>
      </c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115"/>
      <c r="AH334" s="115"/>
      <c r="AI334" s="118"/>
      <c r="AJ334" s="118"/>
      <c r="AK334" s="115" t="s">
        <v>141</v>
      </c>
      <c r="AL334" s="27"/>
      <c r="AM334" s="7"/>
      <c r="AN334" s="7"/>
      <c r="AO334" s="7"/>
      <c r="AP334" s="7"/>
      <c r="AQ334" s="7">
        <f t="shared" si="58"/>
        <v>2</v>
      </c>
      <c r="AR334" s="3">
        <f t="shared" ref="AR334:AR340" si="63">34*1</f>
        <v>34</v>
      </c>
      <c r="AS334" s="8">
        <f t="shared" si="57"/>
        <v>5.8823529411764705E-2</v>
      </c>
    </row>
    <row r="335" spans="1:45" x14ac:dyDescent="0.2">
      <c r="A335" s="165"/>
      <c r="B335" s="125"/>
      <c r="C335" s="53" t="s">
        <v>113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 t="s">
        <v>141</v>
      </c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115"/>
      <c r="AH335" s="115"/>
      <c r="AI335" s="118"/>
      <c r="AJ335" s="118"/>
      <c r="AK335" s="115" t="s">
        <v>141</v>
      </c>
      <c r="AL335" s="27"/>
      <c r="AM335" s="7"/>
      <c r="AN335" s="7"/>
      <c r="AO335" s="7"/>
      <c r="AP335" s="7"/>
      <c r="AQ335" s="7">
        <f t="shared" si="58"/>
        <v>2</v>
      </c>
      <c r="AR335" s="3">
        <f t="shared" si="63"/>
        <v>34</v>
      </c>
      <c r="AS335" s="8">
        <f t="shared" si="57"/>
        <v>5.8823529411764705E-2</v>
      </c>
    </row>
    <row r="336" spans="1:45" x14ac:dyDescent="0.2">
      <c r="A336" s="165"/>
      <c r="B336" s="126"/>
      <c r="C336" s="95" t="s">
        <v>148</v>
      </c>
      <c r="D336" s="59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 t="s">
        <v>141</v>
      </c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115"/>
      <c r="AH336" s="115"/>
      <c r="AI336" s="118"/>
      <c r="AJ336" s="118"/>
      <c r="AK336" s="115" t="s">
        <v>141</v>
      </c>
      <c r="AL336" s="27"/>
      <c r="AM336" s="7"/>
      <c r="AN336" s="7"/>
      <c r="AO336" s="7"/>
      <c r="AP336" s="7"/>
      <c r="AQ336" s="7">
        <f t="shared" si="58"/>
        <v>2</v>
      </c>
      <c r="AR336" s="3">
        <f t="shared" si="63"/>
        <v>34</v>
      </c>
      <c r="AS336" s="8">
        <f t="shared" si="57"/>
        <v>5.8823529411764705E-2</v>
      </c>
    </row>
    <row r="337" spans="1:45" ht="12.75" customHeight="1" x14ac:dyDescent="0.2">
      <c r="A337" s="165"/>
      <c r="B337" s="124" t="s">
        <v>35</v>
      </c>
      <c r="C337" s="53" t="s">
        <v>111</v>
      </c>
      <c r="D337" s="54"/>
      <c r="E337" s="27"/>
      <c r="F337" s="27"/>
      <c r="G337" s="27"/>
      <c r="H337" s="27"/>
      <c r="I337" s="27"/>
      <c r="J337" s="27" t="s">
        <v>141</v>
      </c>
      <c r="K337" s="27"/>
      <c r="L337" s="27"/>
      <c r="M337" s="27"/>
      <c r="N337" s="27"/>
      <c r="O337" s="27"/>
      <c r="P337" s="27" t="s">
        <v>141</v>
      </c>
      <c r="Q337" s="27"/>
      <c r="R337" s="27"/>
      <c r="S337" s="27"/>
      <c r="T337" s="43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115"/>
      <c r="AH337" s="115"/>
      <c r="AI337" s="118"/>
      <c r="AJ337" s="118"/>
      <c r="AK337" s="115" t="s">
        <v>141</v>
      </c>
      <c r="AL337" s="27"/>
      <c r="AM337" s="7"/>
      <c r="AN337" s="7"/>
      <c r="AO337" s="7"/>
      <c r="AP337" s="7"/>
      <c r="AQ337" s="7">
        <f t="shared" si="58"/>
        <v>3</v>
      </c>
      <c r="AR337" s="3">
        <f t="shared" si="63"/>
        <v>34</v>
      </c>
      <c r="AS337" s="8">
        <f t="shared" si="57"/>
        <v>8.8235294117647065E-2</v>
      </c>
    </row>
    <row r="338" spans="1:45" ht="12.75" customHeight="1" x14ac:dyDescent="0.2">
      <c r="A338" s="165"/>
      <c r="B338" s="125"/>
      <c r="C338" s="53" t="s">
        <v>112</v>
      </c>
      <c r="D338" s="54"/>
      <c r="E338" s="27"/>
      <c r="F338" s="27"/>
      <c r="G338" s="27"/>
      <c r="H338" s="27"/>
      <c r="I338" s="27"/>
      <c r="J338" s="27" t="s">
        <v>141</v>
      </c>
      <c r="K338" s="27"/>
      <c r="L338" s="27"/>
      <c r="M338" s="27"/>
      <c r="N338" s="27"/>
      <c r="O338" s="27"/>
      <c r="P338" s="27" t="s">
        <v>141</v>
      </c>
      <c r="Q338" s="27"/>
      <c r="R338" s="27"/>
      <c r="S338" s="45"/>
      <c r="T338" s="43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115"/>
      <c r="AH338" s="115"/>
      <c r="AI338" s="118"/>
      <c r="AJ338" s="118"/>
      <c r="AK338" s="115"/>
      <c r="AL338" s="27"/>
      <c r="AM338" s="7"/>
      <c r="AN338" s="7"/>
      <c r="AO338" s="7"/>
      <c r="AP338" s="7"/>
      <c r="AQ338" s="7">
        <f t="shared" si="58"/>
        <v>2</v>
      </c>
      <c r="AR338" s="3">
        <f t="shared" si="63"/>
        <v>34</v>
      </c>
      <c r="AS338" s="8">
        <f t="shared" si="57"/>
        <v>5.8823529411764705E-2</v>
      </c>
    </row>
    <row r="339" spans="1:45" ht="12.75" customHeight="1" x14ac:dyDescent="0.2">
      <c r="A339" s="165"/>
      <c r="B339" s="125"/>
      <c r="C339" s="53" t="s">
        <v>113</v>
      </c>
      <c r="D339" s="52"/>
      <c r="E339" s="27"/>
      <c r="F339" s="27"/>
      <c r="G339" s="27"/>
      <c r="H339" s="27"/>
      <c r="I339" s="27"/>
      <c r="J339" s="27" t="s">
        <v>141</v>
      </c>
      <c r="K339" s="27"/>
      <c r="L339" s="27"/>
      <c r="M339" s="27"/>
      <c r="N339" s="27"/>
      <c r="O339" s="27"/>
      <c r="P339" s="27" t="s">
        <v>141</v>
      </c>
      <c r="Q339" s="27"/>
      <c r="R339" s="27"/>
      <c r="S339" s="43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115"/>
      <c r="AH339" s="115"/>
      <c r="AI339" s="118"/>
      <c r="AJ339" s="118"/>
      <c r="AK339" s="115"/>
      <c r="AL339" s="27"/>
      <c r="AM339" s="7"/>
      <c r="AN339" s="7"/>
      <c r="AO339" s="7"/>
      <c r="AP339" s="7"/>
      <c r="AQ339" s="7">
        <f t="shared" si="58"/>
        <v>2</v>
      </c>
      <c r="AR339" s="3">
        <f t="shared" si="63"/>
        <v>34</v>
      </c>
      <c r="AS339" s="8">
        <f t="shared" si="57"/>
        <v>5.8823529411764705E-2</v>
      </c>
    </row>
    <row r="340" spans="1:45" ht="12.75" customHeight="1" x14ac:dyDescent="0.2">
      <c r="A340" s="165"/>
      <c r="B340" s="94"/>
      <c r="C340" s="95" t="s">
        <v>148</v>
      </c>
      <c r="D340" s="59"/>
      <c r="E340" s="27"/>
      <c r="F340" s="27"/>
      <c r="G340" s="27"/>
      <c r="H340" s="27"/>
      <c r="I340" s="27"/>
      <c r="J340" s="27" t="s">
        <v>141</v>
      </c>
      <c r="K340" s="27"/>
      <c r="L340" s="27"/>
      <c r="M340" s="27"/>
      <c r="N340" s="27"/>
      <c r="O340" s="27"/>
      <c r="P340" s="27" t="s">
        <v>141</v>
      </c>
      <c r="Q340" s="27"/>
      <c r="R340" s="27"/>
      <c r="S340" s="43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115"/>
      <c r="AH340" s="115"/>
      <c r="AI340" s="118"/>
      <c r="AJ340" s="118"/>
      <c r="AK340" s="115"/>
      <c r="AL340" s="27"/>
      <c r="AM340" s="7"/>
      <c r="AN340" s="7"/>
      <c r="AO340" s="7"/>
      <c r="AP340" s="7"/>
      <c r="AQ340" s="7">
        <f t="shared" si="58"/>
        <v>2</v>
      </c>
      <c r="AR340" s="3">
        <f t="shared" si="63"/>
        <v>34</v>
      </c>
      <c r="AS340" s="8">
        <f t="shared" si="57"/>
        <v>5.8823529411764705E-2</v>
      </c>
    </row>
    <row r="341" spans="1:45" ht="12.75" customHeight="1" x14ac:dyDescent="0.2">
      <c r="A341" s="165"/>
      <c r="B341" s="124" t="s">
        <v>28</v>
      </c>
      <c r="C341" s="53" t="s">
        <v>111</v>
      </c>
      <c r="D341" s="52"/>
      <c r="E341" s="27"/>
      <c r="F341" s="27"/>
      <c r="G341" s="27"/>
      <c r="H341" s="27"/>
      <c r="I341" s="27"/>
      <c r="J341" s="27" t="s">
        <v>141</v>
      </c>
      <c r="L341" s="27"/>
      <c r="M341" s="27" t="s">
        <v>141</v>
      </c>
      <c r="N341" s="27"/>
      <c r="O341" s="27"/>
      <c r="P341" s="27"/>
      <c r="Q341" s="27"/>
      <c r="R341" s="27"/>
      <c r="S341" s="27" t="s">
        <v>141</v>
      </c>
      <c r="T341" s="27"/>
      <c r="U341" s="27" t="s">
        <v>141</v>
      </c>
      <c r="V341" s="27"/>
      <c r="W341" s="27"/>
      <c r="X341" s="27"/>
      <c r="Y341" s="27"/>
      <c r="Z341" s="27"/>
      <c r="AA341" s="27"/>
      <c r="AB341" s="27"/>
      <c r="AC341" s="27" t="s">
        <v>141</v>
      </c>
      <c r="AD341" s="27"/>
      <c r="AE341" s="27"/>
      <c r="AF341" s="27" t="s">
        <v>141</v>
      </c>
      <c r="AG341" s="115"/>
      <c r="AH341" s="115"/>
      <c r="AI341" s="118"/>
      <c r="AJ341" s="118"/>
      <c r="AK341" s="115" t="s">
        <v>141</v>
      </c>
      <c r="AL341" s="27"/>
      <c r="AM341" s="7"/>
      <c r="AN341" s="7"/>
      <c r="AO341" s="7"/>
      <c r="AP341" s="7"/>
      <c r="AQ341" s="7">
        <f t="shared" si="58"/>
        <v>7</v>
      </c>
      <c r="AR341" s="3">
        <f t="shared" ref="AR341:AR344" si="64">34*3</f>
        <v>102</v>
      </c>
      <c r="AS341" s="8">
        <f t="shared" si="57"/>
        <v>6.8627450980392163E-2</v>
      </c>
    </row>
    <row r="342" spans="1:45" ht="12.75" customHeight="1" x14ac:dyDescent="0.2">
      <c r="A342" s="165"/>
      <c r="B342" s="125"/>
      <c r="C342" s="53" t="s">
        <v>112</v>
      </c>
      <c r="D342" s="52"/>
      <c r="E342" s="27"/>
      <c r="F342" s="27"/>
      <c r="G342" s="27"/>
      <c r="H342" s="27"/>
      <c r="I342" s="27"/>
      <c r="J342" s="27" t="s">
        <v>141</v>
      </c>
      <c r="L342" s="27"/>
      <c r="M342" s="27" t="s">
        <v>141</v>
      </c>
      <c r="N342" s="27"/>
      <c r="O342" s="27"/>
      <c r="P342" s="27"/>
      <c r="Q342" s="27"/>
      <c r="R342" s="27"/>
      <c r="S342" s="27" t="s">
        <v>141</v>
      </c>
      <c r="T342" s="27"/>
      <c r="U342" s="27" t="s">
        <v>141</v>
      </c>
      <c r="V342" s="27"/>
      <c r="W342" s="27"/>
      <c r="X342" s="27"/>
      <c r="Y342" s="27"/>
      <c r="Z342" s="27"/>
      <c r="AA342" s="27"/>
      <c r="AB342" s="27"/>
      <c r="AC342" s="27" t="s">
        <v>141</v>
      </c>
      <c r="AD342" s="27"/>
      <c r="AE342" s="27"/>
      <c r="AF342" s="27" t="s">
        <v>141</v>
      </c>
      <c r="AG342" s="115"/>
      <c r="AH342" s="115"/>
      <c r="AI342" s="118"/>
      <c r="AJ342" s="118"/>
      <c r="AK342" s="115" t="s">
        <v>141</v>
      </c>
      <c r="AL342" s="27"/>
      <c r="AM342" s="7"/>
      <c r="AN342" s="7"/>
      <c r="AO342" s="7"/>
      <c r="AP342" s="7"/>
      <c r="AQ342" s="7">
        <f t="shared" si="58"/>
        <v>7</v>
      </c>
      <c r="AR342" s="3">
        <f t="shared" si="64"/>
        <v>102</v>
      </c>
      <c r="AS342" s="8">
        <f t="shared" si="57"/>
        <v>6.8627450980392163E-2</v>
      </c>
    </row>
    <row r="343" spans="1:45" ht="12.75" customHeight="1" x14ac:dyDescent="0.2">
      <c r="A343" s="165"/>
      <c r="B343" s="125"/>
      <c r="C343" s="53" t="s">
        <v>113</v>
      </c>
      <c r="D343" s="52"/>
      <c r="E343" s="27"/>
      <c r="F343" s="27"/>
      <c r="G343" s="27"/>
      <c r="H343" s="27"/>
      <c r="I343" s="27"/>
      <c r="J343" s="27" t="s">
        <v>141</v>
      </c>
      <c r="L343" s="27"/>
      <c r="M343" s="27" t="s">
        <v>141</v>
      </c>
      <c r="N343" s="27"/>
      <c r="O343" s="27"/>
      <c r="P343" s="27"/>
      <c r="Q343" s="27"/>
      <c r="R343" s="27"/>
      <c r="S343" s="27" t="s">
        <v>141</v>
      </c>
      <c r="T343" s="27"/>
      <c r="U343" s="27" t="s">
        <v>141</v>
      </c>
      <c r="V343" s="27"/>
      <c r="W343" s="27"/>
      <c r="X343" s="27"/>
      <c r="Y343" s="27"/>
      <c r="Z343" s="27"/>
      <c r="AA343" s="27"/>
      <c r="AB343" s="27"/>
      <c r="AC343" s="27" t="s">
        <v>141</v>
      </c>
      <c r="AD343" s="27"/>
      <c r="AE343" s="27"/>
      <c r="AF343" s="27" t="s">
        <v>141</v>
      </c>
      <c r="AG343" s="115"/>
      <c r="AH343" s="115"/>
      <c r="AI343" s="118"/>
      <c r="AJ343" s="118"/>
      <c r="AK343" s="115" t="s">
        <v>141</v>
      </c>
      <c r="AL343" s="27"/>
      <c r="AM343" s="7"/>
      <c r="AN343" s="7"/>
      <c r="AO343" s="7"/>
      <c r="AP343" s="7"/>
      <c r="AQ343" s="7">
        <f t="shared" si="58"/>
        <v>7</v>
      </c>
      <c r="AR343" s="3">
        <f t="shared" si="64"/>
        <v>102</v>
      </c>
      <c r="AS343" s="8">
        <f t="shared" si="57"/>
        <v>6.8627450980392163E-2</v>
      </c>
    </row>
    <row r="344" spans="1:45" ht="12.75" customHeight="1" x14ac:dyDescent="0.2">
      <c r="A344" s="165"/>
      <c r="B344" s="126"/>
      <c r="C344" s="95" t="s">
        <v>148</v>
      </c>
      <c r="D344" s="59"/>
      <c r="E344" s="27"/>
      <c r="F344" s="27"/>
      <c r="G344" s="27"/>
      <c r="H344" s="27"/>
      <c r="I344" s="27"/>
      <c r="J344" s="27" t="s">
        <v>141</v>
      </c>
      <c r="L344" s="27"/>
      <c r="M344" s="27" t="s">
        <v>141</v>
      </c>
      <c r="N344" s="27"/>
      <c r="O344" s="27"/>
      <c r="P344" s="27"/>
      <c r="Q344" s="27"/>
      <c r="R344" s="27"/>
      <c r="S344" s="27" t="s">
        <v>141</v>
      </c>
      <c r="T344" s="27"/>
      <c r="U344" s="27" t="s">
        <v>141</v>
      </c>
      <c r="V344" s="27"/>
      <c r="W344" s="27"/>
      <c r="X344" s="27"/>
      <c r="Y344" s="27"/>
      <c r="Z344" s="27"/>
      <c r="AA344" s="27"/>
      <c r="AB344" s="27"/>
      <c r="AC344" s="27" t="s">
        <v>141</v>
      </c>
      <c r="AD344" s="27"/>
      <c r="AE344" s="27"/>
      <c r="AF344" s="27" t="s">
        <v>141</v>
      </c>
      <c r="AG344" s="115"/>
      <c r="AH344" s="115"/>
      <c r="AI344" s="118"/>
      <c r="AJ344" s="118"/>
      <c r="AK344" s="115" t="s">
        <v>141</v>
      </c>
      <c r="AL344" s="27"/>
      <c r="AM344" s="7"/>
      <c r="AN344" s="7"/>
      <c r="AO344" s="7"/>
      <c r="AP344" s="7"/>
      <c r="AQ344" s="7">
        <f t="shared" si="58"/>
        <v>7</v>
      </c>
      <c r="AR344" s="3">
        <f t="shared" si="64"/>
        <v>102</v>
      </c>
      <c r="AS344" s="8">
        <f t="shared" si="57"/>
        <v>6.8627450980392163E-2</v>
      </c>
    </row>
    <row r="345" spans="1:45" ht="12.75" customHeight="1" x14ac:dyDescent="0.2">
      <c r="A345" s="165"/>
      <c r="B345" s="124" t="s">
        <v>30</v>
      </c>
      <c r="C345" s="53" t="s">
        <v>111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43"/>
      <c r="T345" s="27"/>
      <c r="U345" s="27"/>
      <c r="V345" s="27" t="s">
        <v>141</v>
      </c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115"/>
      <c r="AH345" s="115"/>
      <c r="AI345" s="118"/>
      <c r="AJ345" s="118"/>
      <c r="AK345" s="115"/>
      <c r="AL345" s="27"/>
      <c r="AM345" s="7"/>
      <c r="AN345" s="7"/>
      <c r="AO345" s="7"/>
      <c r="AP345" s="7"/>
      <c r="AQ345" s="7">
        <f t="shared" si="58"/>
        <v>1</v>
      </c>
      <c r="AR345" s="3">
        <f t="shared" ref="AR345:AR360" si="65">34*2</f>
        <v>68</v>
      </c>
      <c r="AS345" s="8">
        <f t="shared" si="57"/>
        <v>1.4705882352941176E-2</v>
      </c>
    </row>
    <row r="346" spans="1:45" ht="12.75" customHeight="1" x14ac:dyDescent="0.2">
      <c r="A346" s="165"/>
      <c r="B346" s="125"/>
      <c r="C346" s="53" t="s">
        <v>112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43"/>
      <c r="T346" s="27"/>
      <c r="U346" s="27"/>
      <c r="V346" s="27" t="s">
        <v>141</v>
      </c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115"/>
      <c r="AH346" s="115"/>
      <c r="AI346" s="118"/>
      <c r="AJ346" s="118"/>
      <c r="AK346" s="115"/>
      <c r="AL346" s="27"/>
      <c r="AM346" s="7"/>
      <c r="AN346" s="7"/>
      <c r="AO346" s="7"/>
      <c r="AP346" s="7"/>
      <c r="AQ346" s="7">
        <f t="shared" si="58"/>
        <v>1</v>
      </c>
      <c r="AR346" s="3">
        <f t="shared" si="65"/>
        <v>68</v>
      </c>
      <c r="AS346" s="8">
        <f t="shared" si="57"/>
        <v>1.4705882352941176E-2</v>
      </c>
    </row>
    <row r="347" spans="1:45" ht="12.75" customHeight="1" x14ac:dyDescent="0.2">
      <c r="A347" s="165"/>
      <c r="B347" s="125"/>
      <c r="C347" s="53" t="s">
        <v>113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43"/>
      <c r="T347" s="27"/>
      <c r="U347" s="27"/>
      <c r="V347" s="27" t="s">
        <v>141</v>
      </c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115"/>
      <c r="AH347" s="115"/>
      <c r="AI347" s="118"/>
      <c r="AJ347" s="118"/>
      <c r="AK347" s="115"/>
      <c r="AL347" s="27"/>
      <c r="AM347" s="7"/>
      <c r="AN347" s="7"/>
      <c r="AO347" s="7"/>
      <c r="AP347" s="7"/>
      <c r="AQ347" s="7">
        <f t="shared" si="58"/>
        <v>1</v>
      </c>
      <c r="AR347" s="3">
        <f t="shared" si="65"/>
        <v>68</v>
      </c>
      <c r="AS347" s="8">
        <f t="shared" si="57"/>
        <v>1.4705882352941176E-2</v>
      </c>
    </row>
    <row r="348" spans="1:45" ht="12.75" customHeight="1" x14ac:dyDescent="0.2">
      <c r="A348" s="165"/>
      <c r="B348" s="126"/>
      <c r="C348" s="95" t="s">
        <v>148</v>
      </c>
      <c r="D348" s="59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43"/>
      <c r="T348" s="27"/>
      <c r="U348" s="27"/>
      <c r="V348" s="27" t="s">
        <v>141</v>
      </c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115"/>
      <c r="AH348" s="115"/>
      <c r="AI348" s="118"/>
      <c r="AJ348" s="118"/>
      <c r="AK348" s="115"/>
      <c r="AL348" s="27"/>
      <c r="AM348" s="7"/>
      <c r="AN348" s="7"/>
      <c r="AO348" s="7"/>
      <c r="AP348" s="7"/>
      <c r="AQ348" s="7">
        <f t="shared" si="58"/>
        <v>1</v>
      </c>
      <c r="AR348" s="3">
        <f t="shared" si="65"/>
        <v>68</v>
      </c>
      <c r="AS348" s="8">
        <f t="shared" si="57"/>
        <v>1.4705882352941176E-2</v>
      </c>
    </row>
    <row r="349" spans="1:45" ht="12.75" customHeight="1" x14ac:dyDescent="0.2">
      <c r="A349" s="165"/>
      <c r="B349" s="124" t="s">
        <v>34</v>
      </c>
      <c r="C349" s="53" t="s">
        <v>111</v>
      </c>
      <c r="D349" s="52"/>
      <c r="E349" s="27"/>
      <c r="F349" s="27"/>
      <c r="G349" s="27"/>
      <c r="H349" s="27"/>
      <c r="I349" s="27"/>
      <c r="J349" s="27"/>
      <c r="K349" s="27"/>
      <c r="L349" s="27" t="s">
        <v>141</v>
      </c>
      <c r="M349" s="27"/>
      <c r="N349" s="27"/>
      <c r="O349" s="27" t="s">
        <v>141</v>
      </c>
      <c r="P349" s="27"/>
      <c r="Q349" s="27"/>
      <c r="R349" s="27"/>
      <c r="S349" s="27" t="s">
        <v>141</v>
      </c>
      <c r="T349" s="27"/>
      <c r="U349" s="27"/>
      <c r="V349" s="27"/>
      <c r="W349" s="27"/>
      <c r="X349" s="27"/>
      <c r="Y349" s="27"/>
      <c r="Z349" s="27"/>
      <c r="AA349" s="27"/>
      <c r="AB349" s="27" t="s">
        <v>141</v>
      </c>
      <c r="AC349" s="27"/>
      <c r="AD349" s="27"/>
      <c r="AE349" s="27"/>
      <c r="AF349" s="27"/>
      <c r="AG349" s="115"/>
      <c r="AH349" s="115"/>
      <c r="AI349" s="118"/>
      <c r="AJ349" s="118"/>
      <c r="AK349" s="115" t="s">
        <v>141</v>
      </c>
      <c r="AL349" s="27"/>
      <c r="AM349" s="7"/>
      <c r="AN349" s="7"/>
      <c r="AO349" s="7"/>
      <c r="AP349" s="7"/>
      <c r="AQ349" s="7">
        <f t="shared" si="58"/>
        <v>5</v>
      </c>
      <c r="AR349" s="3">
        <f t="shared" si="65"/>
        <v>68</v>
      </c>
      <c r="AS349" s="8">
        <f t="shared" si="57"/>
        <v>7.3529411764705885E-2</v>
      </c>
    </row>
    <row r="350" spans="1:45" ht="12.75" customHeight="1" x14ac:dyDescent="0.2">
      <c r="A350" s="165"/>
      <c r="B350" s="125"/>
      <c r="C350" s="53" t="s">
        <v>112</v>
      </c>
      <c r="D350" s="52"/>
      <c r="E350" s="27"/>
      <c r="F350" s="27"/>
      <c r="G350" s="27"/>
      <c r="H350" s="27"/>
      <c r="I350" s="27"/>
      <c r="J350" s="27"/>
      <c r="K350" s="27"/>
      <c r="L350" s="27" t="s">
        <v>141</v>
      </c>
      <c r="M350" s="27"/>
      <c r="N350" s="27"/>
      <c r="O350" s="27" t="s">
        <v>141</v>
      </c>
      <c r="P350" s="27"/>
      <c r="Q350" s="27"/>
      <c r="R350" s="27"/>
      <c r="S350" s="27" t="s">
        <v>141</v>
      </c>
      <c r="T350" s="27"/>
      <c r="U350" s="27"/>
      <c r="V350" s="27"/>
      <c r="W350" s="27"/>
      <c r="X350" s="27"/>
      <c r="Y350" s="27"/>
      <c r="Z350" s="27"/>
      <c r="AA350" s="27"/>
      <c r="AB350" s="27" t="s">
        <v>141</v>
      </c>
      <c r="AC350" s="27"/>
      <c r="AD350" s="27"/>
      <c r="AE350" s="27"/>
      <c r="AF350" s="27"/>
      <c r="AG350" s="115"/>
      <c r="AH350" s="115"/>
      <c r="AI350" s="118"/>
      <c r="AJ350" s="118"/>
      <c r="AK350" s="115" t="s">
        <v>141</v>
      </c>
      <c r="AL350" s="27"/>
      <c r="AM350" s="7"/>
      <c r="AN350" s="7"/>
      <c r="AO350" s="7"/>
      <c r="AP350" s="7"/>
      <c r="AQ350" s="7">
        <f t="shared" si="58"/>
        <v>5</v>
      </c>
      <c r="AR350" s="3">
        <f t="shared" si="65"/>
        <v>68</v>
      </c>
      <c r="AS350" s="8">
        <f t="shared" si="57"/>
        <v>7.3529411764705885E-2</v>
      </c>
    </row>
    <row r="351" spans="1:45" ht="12.75" customHeight="1" x14ac:dyDescent="0.2">
      <c r="A351" s="165"/>
      <c r="B351" s="125"/>
      <c r="C351" s="53" t="s">
        <v>113</v>
      </c>
      <c r="D351" s="52"/>
      <c r="E351" s="27"/>
      <c r="F351" s="27"/>
      <c r="G351" s="27"/>
      <c r="H351" s="27"/>
      <c r="I351" s="27"/>
      <c r="J351" s="27"/>
      <c r="K351" s="27"/>
      <c r="L351" s="27" t="s">
        <v>141</v>
      </c>
      <c r="M351" s="27"/>
      <c r="N351" s="27"/>
      <c r="O351" s="27" t="s">
        <v>141</v>
      </c>
      <c r="P351" s="27"/>
      <c r="Q351" s="27"/>
      <c r="R351" s="27"/>
      <c r="S351" s="27" t="s">
        <v>141</v>
      </c>
      <c r="T351" s="27"/>
      <c r="U351" s="27"/>
      <c r="V351" s="27"/>
      <c r="W351" s="27"/>
      <c r="X351" s="27"/>
      <c r="Y351" s="27"/>
      <c r="Z351" s="27"/>
      <c r="AA351" s="27"/>
      <c r="AB351" s="27" t="s">
        <v>141</v>
      </c>
      <c r="AC351" s="27"/>
      <c r="AD351" s="27"/>
      <c r="AE351" s="27"/>
      <c r="AF351" s="27"/>
      <c r="AG351" s="115"/>
      <c r="AH351" s="115"/>
      <c r="AI351" s="118"/>
      <c r="AJ351" s="118"/>
      <c r="AK351" s="115" t="s">
        <v>141</v>
      </c>
      <c r="AL351" s="27"/>
      <c r="AM351" s="7"/>
      <c r="AN351" s="7"/>
      <c r="AO351" s="7"/>
      <c r="AP351" s="7"/>
      <c r="AQ351" s="7">
        <f t="shared" si="58"/>
        <v>5</v>
      </c>
      <c r="AR351" s="3">
        <f t="shared" si="65"/>
        <v>68</v>
      </c>
      <c r="AS351" s="8">
        <f t="shared" si="57"/>
        <v>7.3529411764705885E-2</v>
      </c>
    </row>
    <row r="352" spans="1:45" ht="12.75" customHeight="1" x14ac:dyDescent="0.2">
      <c r="A352" s="165"/>
      <c r="B352" s="126"/>
      <c r="C352" s="95" t="s">
        <v>148</v>
      </c>
      <c r="D352" s="59"/>
      <c r="E352" s="27"/>
      <c r="F352" s="27"/>
      <c r="G352" s="27"/>
      <c r="H352" s="27"/>
      <c r="I352" s="27"/>
      <c r="J352" s="27"/>
      <c r="K352" s="27"/>
      <c r="L352" s="27" t="s">
        <v>141</v>
      </c>
      <c r="M352" s="27"/>
      <c r="N352" s="27"/>
      <c r="O352" s="27" t="s">
        <v>141</v>
      </c>
      <c r="P352" s="27"/>
      <c r="Q352" s="27"/>
      <c r="R352" s="27"/>
      <c r="S352" s="27" t="s">
        <v>141</v>
      </c>
      <c r="T352" s="27"/>
      <c r="U352" s="27"/>
      <c r="V352" s="27"/>
      <c r="W352" s="27"/>
      <c r="X352" s="27"/>
      <c r="Y352" s="27"/>
      <c r="Z352" s="27"/>
      <c r="AA352" s="27"/>
      <c r="AB352" s="27" t="s">
        <v>141</v>
      </c>
      <c r="AC352" s="27"/>
      <c r="AD352" s="27"/>
      <c r="AE352" s="27"/>
      <c r="AF352" s="27"/>
      <c r="AG352" s="115"/>
      <c r="AH352" s="115"/>
      <c r="AI352" s="118"/>
      <c r="AJ352" s="118"/>
      <c r="AK352" s="115" t="s">
        <v>141</v>
      </c>
      <c r="AL352" s="27"/>
      <c r="AM352" s="7"/>
      <c r="AN352" s="7"/>
      <c r="AO352" s="7"/>
      <c r="AP352" s="7"/>
      <c r="AQ352" s="7">
        <f t="shared" si="58"/>
        <v>5</v>
      </c>
      <c r="AR352" s="3">
        <f t="shared" si="65"/>
        <v>68</v>
      </c>
      <c r="AS352" s="8">
        <f t="shared" si="57"/>
        <v>7.3529411764705885E-2</v>
      </c>
    </row>
    <row r="353" spans="1:45" ht="12.75" customHeight="1" x14ac:dyDescent="0.2">
      <c r="A353" s="165"/>
      <c r="B353" s="124" t="s">
        <v>37</v>
      </c>
      <c r="C353" s="53" t="s">
        <v>111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 t="s">
        <v>141</v>
      </c>
      <c r="P353" s="27"/>
      <c r="Q353" s="27"/>
      <c r="R353" s="27"/>
      <c r="S353" s="43"/>
      <c r="T353" s="27"/>
      <c r="U353" s="27"/>
      <c r="V353" s="27"/>
      <c r="W353" s="27"/>
      <c r="X353" s="27" t="s">
        <v>141</v>
      </c>
      <c r="Y353" s="27"/>
      <c r="Z353" s="27"/>
      <c r="AA353" s="27"/>
      <c r="AB353" s="27"/>
      <c r="AC353" s="27" t="s">
        <v>141</v>
      </c>
      <c r="AD353" s="27"/>
      <c r="AE353" s="27"/>
      <c r="AF353" s="27"/>
      <c r="AG353" s="27"/>
      <c r="AH353" s="27"/>
      <c r="AI353" s="44"/>
      <c r="AJ353" s="44"/>
      <c r="AK353" s="27" t="s">
        <v>141</v>
      </c>
      <c r="AL353" s="27"/>
      <c r="AM353" s="7"/>
      <c r="AN353" s="7"/>
      <c r="AO353" s="7"/>
      <c r="AP353" s="7"/>
      <c r="AQ353" s="7">
        <f t="shared" si="58"/>
        <v>4</v>
      </c>
      <c r="AR353" s="3">
        <f t="shared" si="65"/>
        <v>68</v>
      </c>
      <c r="AS353" s="8">
        <f t="shared" si="57"/>
        <v>5.8823529411764705E-2</v>
      </c>
    </row>
    <row r="354" spans="1:45" ht="12.75" customHeight="1" x14ac:dyDescent="0.2">
      <c r="A354" s="165"/>
      <c r="B354" s="125"/>
      <c r="C354" s="53" t="s">
        <v>112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 t="s">
        <v>141</v>
      </c>
      <c r="P354" s="27"/>
      <c r="Q354" s="27"/>
      <c r="R354" s="27"/>
      <c r="S354" s="43"/>
      <c r="T354" s="27"/>
      <c r="U354" s="27"/>
      <c r="V354" s="27"/>
      <c r="W354" s="27"/>
      <c r="X354" s="27" t="s">
        <v>141</v>
      </c>
      <c r="Y354" s="27"/>
      <c r="Z354" s="27"/>
      <c r="AA354" s="27"/>
      <c r="AB354" s="27"/>
      <c r="AC354" s="27" t="s">
        <v>141</v>
      </c>
      <c r="AD354" s="27"/>
      <c r="AE354" s="27"/>
      <c r="AF354" s="27"/>
      <c r="AG354" s="27"/>
      <c r="AH354" s="27"/>
      <c r="AI354" s="44"/>
      <c r="AJ354" s="44"/>
      <c r="AK354" s="27" t="s">
        <v>141</v>
      </c>
      <c r="AL354" s="27"/>
      <c r="AM354" s="7"/>
      <c r="AN354" s="7"/>
      <c r="AO354" s="7"/>
      <c r="AP354" s="7"/>
      <c r="AQ354" s="7">
        <f t="shared" si="58"/>
        <v>4</v>
      </c>
      <c r="AR354" s="3">
        <f t="shared" si="65"/>
        <v>68</v>
      </c>
      <c r="AS354" s="8">
        <f t="shared" si="57"/>
        <v>5.8823529411764705E-2</v>
      </c>
    </row>
    <row r="355" spans="1:45" ht="12.75" customHeight="1" x14ac:dyDescent="0.2">
      <c r="A355" s="165"/>
      <c r="B355" s="125"/>
      <c r="C355" s="53" t="s">
        <v>113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 t="s">
        <v>141</v>
      </c>
      <c r="P355" s="27"/>
      <c r="Q355" s="27"/>
      <c r="R355" s="27"/>
      <c r="S355" s="43"/>
      <c r="T355" s="27"/>
      <c r="U355" s="27"/>
      <c r="V355" s="27"/>
      <c r="W355" s="27"/>
      <c r="X355" s="27" t="s">
        <v>141</v>
      </c>
      <c r="Y355" s="27"/>
      <c r="Z355" s="27"/>
      <c r="AA355" s="27"/>
      <c r="AB355" s="27"/>
      <c r="AC355" s="27" t="s">
        <v>141</v>
      </c>
      <c r="AD355" s="27"/>
      <c r="AE355" s="27"/>
      <c r="AF355" s="27"/>
      <c r="AG355" s="27"/>
      <c r="AH355" s="27"/>
      <c r="AI355" s="44"/>
      <c r="AJ355" s="44"/>
      <c r="AK355" s="27" t="s">
        <v>141</v>
      </c>
      <c r="AL355" s="27"/>
      <c r="AM355" s="7"/>
      <c r="AN355" s="7"/>
      <c r="AO355" s="7"/>
      <c r="AP355" s="7"/>
      <c r="AQ355" s="7">
        <f t="shared" si="58"/>
        <v>4</v>
      </c>
      <c r="AR355" s="3">
        <f t="shared" si="65"/>
        <v>68</v>
      </c>
      <c r="AS355" s="8">
        <f t="shared" si="57"/>
        <v>5.8823529411764705E-2</v>
      </c>
    </row>
    <row r="356" spans="1:45" ht="12.75" customHeight="1" x14ac:dyDescent="0.2">
      <c r="A356" s="165"/>
      <c r="B356" s="126"/>
      <c r="C356" s="95" t="s">
        <v>148</v>
      </c>
      <c r="D356" s="59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 t="s">
        <v>141</v>
      </c>
      <c r="P356" s="27"/>
      <c r="Q356" s="27"/>
      <c r="R356" s="27"/>
      <c r="S356" s="43"/>
      <c r="T356" s="27"/>
      <c r="U356" s="27"/>
      <c r="V356" s="27"/>
      <c r="W356" s="27"/>
      <c r="X356" s="27" t="s">
        <v>141</v>
      </c>
      <c r="Y356" s="27"/>
      <c r="Z356" s="27"/>
      <c r="AA356" s="27"/>
      <c r="AB356" s="27"/>
      <c r="AC356" s="27" t="s">
        <v>141</v>
      </c>
      <c r="AD356" s="27"/>
      <c r="AE356" s="27"/>
      <c r="AF356" s="27"/>
      <c r="AG356" s="27"/>
      <c r="AH356" s="27"/>
      <c r="AI356" s="44"/>
      <c r="AJ356" s="44"/>
      <c r="AK356" s="27" t="s">
        <v>141</v>
      </c>
      <c r="AL356" s="27"/>
      <c r="AM356" s="7"/>
      <c r="AN356" s="7"/>
      <c r="AO356" s="7"/>
      <c r="AP356" s="7"/>
      <c r="AQ356" s="7">
        <f t="shared" si="58"/>
        <v>4</v>
      </c>
      <c r="AR356" s="3">
        <f t="shared" si="65"/>
        <v>68</v>
      </c>
      <c r="AS356" s="8">
        <f t="shared" si="57"/>
        <v>5.8823529411764705E-2</v>
      </c>
    </row>
    <row r="357" spans="1:45" ht="12.75" customHeight="1" x14ac:dyDescent="0.2">
      <c r="A357" s="165"/>
      <c r="B357" s="124" t="s">
        <v>29</v>
      </c>
      <c r="C357" s="53" t="s">
        <v>111</v>
      </c>
      <c r="D357" s="52"/>
      <c r="E357" s="27"/>
      <c r="F357" s="27" t="s">
        <v>141</v>
      </c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3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115"/>
      <c r="AH357" s="115"/>
      <c r="AI357" s="118"/>
      <c r="AJ357" s="115" t="s">
        <v>141</v>
      </c>
      <c r="AK357" s="115"/>
      <c r="AL357" s="27"/>
      <c r="AM357" s="7"/>
      <c r="AN357" s="7"/>
      <c r="AO357" s="7"/>
      <c r="AP357" s="7"/>
      <c r="AQ357" s="7">
        <f t="shared" si="58"/>
        <v>2</v>
      </c>
      <c r="AR357" s="3">
        <f t="shared" si="65"/>
        <v>68</v>
      </c>
      <c r="AS357" s="8">
        <f t="shared" si="57"/>
        <v>2.9411764705882353E-2</v>
      </c>
    </row>
    <row r="358" spans="1:45" ht="12.75" customHeight="1" x14ac:dyDescent="0.2">
      <c r="A358" s="165"/>
      <c r="B358" s="125"/>
      <c r="C358" s="53" t="s">
        <v>112</v>
      </c>
      <c r="D358" s="52"/>
      <c r="E358" s="27"/>
      <c r="F358" s="27" t="s">
        <v>141</v>
      </c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115"/>
      <c r="AH358" s="115"/>
      <c r="AI358" s="118"/>
      <c r="AJ358" s="115" t="s">
        <v>141</v>
      </c>
      <c r="AK358" s="115"/>
      <c r="AL358" s="27"/>
      <c r="AM358" s="7"/>
      <c r="AN358" s="7"/>
      <c r="AO358" s="7"/>
      <c r="AP358" s="7"/>
      <c r="AQ358" s="7">
        <f t="shared" si="58"/>
        <v>2</v>
      </c>
      <c r="AR358" s="3">
        <f t="shared" si="65"/>
        <v>68</v>
      </c>
      <c r="AS358" s="8">
        <f t="shared" si="57"/>
        <v>2.9411764705882353E-2</v>
      </c>
    </row>
    <row r="359" spans="1:45" ht="12.75" customHeight="1" x14ac:dyDescent="0.2">
      <c r="A359" s="165"/>
      <c r="B359" s="125"/>
      <c r="C359" s="53" t="s">
        <v>113</v>
      </c>
      <c r="D359" s="52"/>
      <c r="E359" s="27"/>
      <c r="F359" s="27" t="s">
        <v>141</v>
      </c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43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115"/>
      <c r="AH359" s="115"/>
      <c r="AI359" s="118"/>
      <c r="AJ359" s="115" t="s">
        <v>141</v>
      </c>
      <c r="AK359" s="115"/>
      <c r="AL359" s="27"/>
      <c r="AM359" s="7"/>
      <c r="AN359" s="7"/>
      <c r="AO359" s="7"/>
      <c r="AP359" s="7"/>
      <c r="AQ359" s="7">
        <f t="shared" si="58"/>
        <v>2</v>
      </c>
      <c r="AR359" s="3">
        <f t="shared" si="65"/>
        <v>68</v>
      </c>
      <c r="AS359" s="8">
        <f t="shared" si="57"/>
        <v>2.9411764705882353E-2</v>
      </c>
    </row>
    <row r="360" spans="1:45" ht="12.75" customHeight="1" x14ac:dyDescent="0.2">
      <c r="A360" s="165"/>
      <c r="B360" s="126"/>
      <c r="C360" s="95" t="s">
        <v>148</v>
      </c>
      <c r="D360" s="59"/>
      <c r="E360" s="27"/>
      <c r="F360" s="27" t="s">
        <v>141</v>
      </c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43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115"/>
      <c r="AH360" s="115"/>
      <c r="AI360" s="118"/>
      <c r="AJ360" s="115" t="s">
        <v>141</v>
      </c>
      <c r="AK360" s="115"/>
      <c r="AL360" s="27"/>
      <c r="AM360" s="7"/>
      <c r="AN360" s="7"/>
      <c r="AO360" s="7"/>
      <c r="AP360" s="7"/>
      <c r="AQ360" s="7">
        <f t="shared" si="58"/>
        <v>2</v>
      </c>
      <c r="AR360" s="3">
        <f t="shared" si="65"/>
        <v>68</v>
      </c>
      <c r="AS360" s="8">
        <f t="shared" si="57"/>
        <v>2.9411764705882353E-2</v>
      </c>
    </row>
    <row r="361" spans="1:45" ht="12.75" customHeight="1" x14ac:dyDescent="0.2">
      <c r="A361" s="165"/>
      <c r="B361" s="124" t="s">
        <v>54</v>
      </c>
      <c r="C361" s="53" t="s">
        <v>111</v>
      </c>
      <c r="D361" s="52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43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44"/>
      <c r="AJ361" s="44"/>
      <c r="AK361" s="27"/>
      <c r="AL361" s="27"/>
      <c r="AM361" s="7"/>
      <c r="AN361" s="7"/>
      <c r="AO361" s="7"/>
      <c r="AP361" s="7"/>
      <c r="AQ361" s="7">
        <f t="shared" si="58"/>
        <v>0</v>
      </c>
      <c r="AR361" s="3">
        <f t="shared" ref="AR361:AR372" si="66">34*1</f>
        <v>34</v>
      </c>
      <c r="AS361" s="8">
        <f t="shared" si="57"/>
        <v>0</v>
      </c>
    </row>
    <row r="362" spans="1:45" ht="12.75" customHeight="1" x14ac:dyDescent="0.2">
      <c r="A362" s="165"/>
      <c r="B362" s="125"/>
      <c r="C362" s="53" t="s">
        <v>112</v>
      </c>
      <c r="D362" s="52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43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44"/>
      <c r="AJ362" s="44"/>
      <c r="AK362" s="27"/>
      <c r="AL362" s="27"/>
      <c r="AM362" s="7"/>
      <c r="AN362" s="7"/>
      <c r="AO362" s="7"/>
      <c r="AP362" s="7"/>
      <c r="AQ362" s="7">
        <f t="shared" si="58"/>
        <v>0</v>
      </c>
      <c r="AR362" s="3">
        <f t="shared" si="66"/>
        <v>34</v>
      </c>
      <c r="AS362" s="8">
        <f t="shared" si="57"/>
        <v>0</v>
      </c>
    </row>
    <row r="363" spans="1:45" ht="12.75" customHeight="1" x14ac:dyDescent="0.2">
      <c r="A363" s="165"/>
      <c r="B363" s="125"/>
      <c r="C363" s="53" t="s">
        <v>113</v>
      </c>
      <c r="D363" s="52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43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44"/>
      <c r="AJ363" s="44"/>
      <c r="AK363" s="27"/>
      <c r="AL363" s="27"/>
      <c r="AM363" s="7"/>
      <c r="AN363" s="7"/>
      <c r="AO363" s="7"/>
      <c r="AP363" s="7"/>
      <c r="AQ363" s="7">
        <f t="shared" si="58"/>
        <v>0</v>
      </c>
      <c r="AR363" s="3">
        <f t="shared" si="66"/>
        <v>34</v>
      </c>
      <c r="AS363" s="8">
        <f t="shared" si="57"/>
        <v>0</v>
      </c>
    </row>
    <row r="364" spans="1:45" ht="12.75" customHeight="1" x14ac:dyDescent="0.2">
      <c r="A364" s="165"/>
      <c r="B364" s="126"/>
      <c r="C364" s="95" t="s">
        <v>148</v>
      </c>
      <c r="D364" s="59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43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44"/>
      <c r="AJ364" s="44"/>
      <c r="AK364" s="27"/>
      <c r="AL364" s="27"/>
      <c r="AM364" s="7"/>
      <c r="AN364" s="7"/>
      <c r="AO364" s="7"/>
      <c r="AP364" s="7"/>
      <c r="AQ364" s="7">
        <f t="shared" si="58"/>
        <v>0</v>
      </c>
      <c r="AR364" s="3">
        <f t="shared" si="66"/>
        <v>34</v>
      </c>
      <c r="AS364" s="8">
        <f t="shared" si="57"/>
        <v>0</v>
      </c>
    </row>
    <row r="365" spans="1:45" ht="12.75" customHeight="1" x14ac:dyDescent="0.2">
      <c r="A365" s="165"/>
      <c r="B365" s="124" t="s">
        <v>88</v>
      </c>
      <c r="C365" s="53" t="s">
        <v>111</v>
      </c>
      <c r="D365" s="52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43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4"/>
      <c r="AJ365" s="44"/>
      <c r="AK365" s="27"/>
      <c r="AL365" s="27"/>
      <c r="AM365" s="7"/>
      <c r="AN365" s="7"/>
      <c r="AO365" s="7"/>
      <c r="AP365" s="7"/>
      <c r="AQ365" s="7">
        <f t="shared" si="58"/>
        <v>0</v>
      </c>
      <c r="AR365" s="3">
        <f t="shared" si="66"/>
        <v>34</v>
      </c>
      <c r="AS365" s="8">
        <f t="shared" si="57"/>
        <v>0</v>
      </c>
    </row>
    <row r="366" spans="1:45" ht="12.75" customHeight="1" x14ac:dyDescent="0.2">
      <c r="A366" s="165"/>
      <c r="B366" s="125"/>
      <c r="C366" s="53" t="s">
        <v>112</v>
      </c>
      <c r="D366" s="52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43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44"/>
      <c r="AJ366" s="44"/>
      <c r="AK366" s="27"/>
      <c r="AL366" s="27"/>
      <c r="AM366" s="7"/>
      <c r="AN366" s="7"/>
      <c r="AO366" s="7"/>
      <c r="AP366" s="7"/>
      <c r="AQ366" s="7">
        <f t="shared" si="58"/>
        <v>0</v>
      </c>
      <c r="AR366" s="3">
        <f t="shared" si="66"/>
        <v>34</v>
      </c>
      <c r="AS366" s="8">
        <f t="shared" si="57"/>
        <v>0</v>
      </c>
    </row>
    <row r="367" spans="1:45" ht="12.75" customHeight="1" x14ac:dyDescent="0.2">
      <c r="A367" s="165"/>
      <c r="B367" s="125"/>
      <c r="C367" s="53" t="s">
        <v>113</v>
      </c>
      <c r="D367" s="52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43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44"/>
      <c r="AJ367" s="44"/>
      <c r="AK367" s="27"/>
      <c r="AL367" s="27"/>
      <c r="AM367" s="7"/>
      <c r="AN367" s="7"/>
      <c r="AO367" s="7"/>
      <c r="AP367" s="7"/>
      <c r="AQ367" s="7">
        <f t="shared" si="58"/>
        <v>0</v>
      </c>
      <c r="AR367" s="3">
        <f t="shared" si="66"/>
        <v>34</v>
      </c>
      <c r="AS367" s="8">
        <f t="shared" si="57"/>
        <v>0</v>
      </c>
    </row>
    <row r="368" spans="1:45" ht="12.75" customHeight="1" x14ac:dyDescent="0.2">
      <c r="A368" s="165"/>
      <c r="B368" s="126"/>
      <c r="C368" s="95" t="s">
        <v>148</v>
      </c>
      <c r="D368" s="59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43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44"/>
      <c r="AJ368" s="44"/>
      <c r="AK368" s="27"/>
      <c r="AL368" s="27"/>
      <c r="AM368" s="7"/>
      <c r="AN368" s="7"/>
      <c r="AO368" s="7"/>
      <c r="AP368" s="7"/>
      <c r="AQ368" s="7">
        <f t="shared" si="58"/>
        <v>0</v>
      </c>
      <c r="AR368" s="3">
        <f t="shared" si="66"/>
        <v>34</v>
      </c>
      <c r="AS368" s="8">
        <f t="shared" si="57"/>
        <v>0</v>
      </c>
    </row>
    <row r="369" spans="1:45" ht="12.75" customHeight="1" x14ac:dyDescent="0.2">
      <c r="A369" s="165"/>
      <c r="B369" s="124" t="s">
        <v>110</v>
      </c>
      <c r="C369" s="53" t="s">
        <v>111</v>
      </c>
      <c r="D369" s="52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 t="s">
        <v>141</v>
      </c>
      <c r="Q369" s="27"/>
      <c r="R369" s="27"/>
      <c r="S369" s="43"/>
      <c r="T369" s="27"/>
      <c r="U369" s="27"/>
      <c r="V369" s="27"/>
      <c r="W369" s="27"/>
      <c r="X369" s="27"/>
      <c r="Y369" s="27" t="s">
        <v>141</v>
      </c>
      <c r="Z369" s="27"/>
      <c r="AA369" s="27"/>
      <c r="AB369" s="27"/>
      <c r="AC369" s="27"/>
      <c r="AD369" s="27"/>
      <c r="AE369" s="27"/>
      <c r="AF369" s="27"/>
      <c r="AG369" s="27"/>
      <c r="AH369" s="27"/>
      <c r="AI369" s="44"/>
      <c r="AJ369" s="44"/>
      <c r="AK369" s="27"/>
      <c r="AL369" s="27" t="s">
        <v>141</v>
      </c>
      <c r="AM369" s="7"/>
      <c r="AN369" s="7"/>
      <c r="AO369" s="7"/>
      <c r="AP369" s="7"/>
      <c r="AQ369" s="7">
        <f t="shared" si="58"/>
        <v>3</v>
      </c>
      <c r="AR369" s="3">
        <f t="shared" si="66"/>
        <v>34</v>
      </c>
      <c r="AS369" s="8">
        <f t="shared" si="57"/>
        <v>8.8235294117647065E-2</v>
      </c>
    </row>
    <row r="370" spans="1:45" ht="12.75" customHeight="1" x14ac:dyDescent="0.2">
      <c r="A370" s="165"/>
      <c r="B370" s="125"/>
      <c r="C370" s="53" t="s">
        <v>112</v>
      </c>
      <c r="D370" s="52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 t="s">
        <v>141</v>
      </c>
      <c r="Q370" s="27"/>
      <c r="R370" s="27"/>
      <c r="S370" s="43"/>
      <c r="T370" s="27"/>
      <c r="U370" s="27"/>
      <c r="V370" s="27"/>
      <c r="W370" s="27"/>
      <c r="X370" s="27"/>
      <c r="Y370" s="27" t="s">
        <v>141</v>
      </c>
      <c r="Z370" s="27"/>
      <c r="AA370" s="27"/>
      <c r="AB370" s="27"/>
      <c r="AC370" s="27"/>
      <c r="AD370" s="27"/>
      <c r="AE370" s="27"/>
      <c r="AF370" s="27"/>
      <c r="AG370" s="27"/>
      <c r="AH370" s="27"/>
      <c r="AI370" s="44"/>
      <c r="AJ370" s="44"/>
      <c r="AK370" s="27"/>
      <c r="AL370" s="27" t="s">
        <v>141</v>
      </c>
      <c r="AM370" s="7"/>
      <c r="AN370" s="7"/>
      <c r="AO370" s="7"/>
      <c r="AP370" s="7"/>
      <c r="AQ370" s="7">
        <f t="shared" si="58"/>
        <v>3</v>
      </c>
      <c r="AR370" s="3">
        <f t="shared" si="66"/>
        <v>34</v>
      </c>
      <c r="AS370" s="8">
        <f t="shared" si="57"/>
        <v>8.8235294117647065E-2</v>
      </c>
    </row>
    <row r="371" spans="1:45" ht="12.75" customHeight="1" x14ac:dyDescent="0.2">
      <c r="A371" s="165"/>
      <c r="B371" s="125"/>
      <c r="C371" s="53" t="s">
        <v>113</v>
      </c>
      <c r="D371" s="52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 t="s">
        <v>141</v>
      </c>
      <c r="Q371" s="27"/>
      <c r="R371" s="27"/>
      <c r="S371" s="43"/>
      <c r="T371" s="27"/>
      <c r="U371" s="27"/>
      <c r="V371" s="27"/>
      <c r="W371" s="27"/>
      <c r="X371" s="27"/>
      <c r="Y371" s="27" t="s">
        <v>141</v>
      </c>
      <c r="Z371" s="27"/>
      <c r="AA371" s="27"/>
      <c r="AB371" s="27"/>
      <c r="AC371" s="27"/>
      <c r="AD371" s="27"/>
      <c r="AE371" s="27"/>
      <c r="AF371" s="27"/>
      <c r="AG371" s="27"/>
      <c r="AH371" s="27"/>
      <c r="AI371" s="44"/>
      <c r="AJ371" s="44"/>
      <c r="AK371" s="27"/>
      <c r="AL371" s="27" t="s">
        <v>141</v>
      </c>
      <c r="AM371" s="7"/>
      <c r="AN371" s="7"/>
      <c r="AO371" s="7"/>
      <c r="AP371" s="7"/>
      <c r="AQ371" s="7">
        <f t="shared" si="58"/>
        <v>3</v>
      </c>
      <c r="AR371" s="3">
        <f t="shared" si="66"/>
        <v>34</v>
      </c>
      <c r="AS371" s="8">
        <f t="shared" si="57"/>
        <v>8.8235294117647065E-2</v>
      </c>
    </row>
    <row r="372" spans="1:45" ht="12.75" customHeight="1" x14ac:dyDescent="0.2">
      <c r="A372" s="165"/>
      <c r="B372" s="126"/>
      <c r="C372" s="95" t="s">
        <v>148</v>
      </c>
      <c r="D372" s="59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 t="s">
        <v>141</v>
      </c>
      <c r="Q372" s="27"/>
      <c r="R372" s="27"/>
      <c r="S372" s="43"/>
      <c r="T372" s="27"/>
      <c r="U372" s="27"/>
      <c r="V372" s="27"/>
      <c r="W372" s="27"/>
      <c r="X372" s="27"/>
      <c r="Y372" s="27" t="s">
        <v>141</v>
      </c>
      <c r="Z372" s="27"/>
      <c r="AA372" s="27"/>
      <c r="AB372" s="27"/>
      <c r="AC372" s="27"/>
      <c r="AD372" s="27"/>
      <c r="AE372" s="27"/>
      <c r="AF372" s="27"/>
      <c r="AG372" s="27"/>
      <c r="AH372" s="27"/>
      <c r="AI372" s="44"/>
      <c r="AJ372" s="44"/>
      <c r="AK372" s="27"/>
      <c r="AL372" s="27" t="s">
        <v>141</v>
      </c>
      <c r="AM372" s="7"/>
      <c r="AN372" s="7"/>
      <c r="AO372" s="7"/>
      <c r="AP372" s="7"/>
      <c r="AQ372" s="7">
        <f t="shared" si="58"/>
        <v>3</v>
      </c>
      <c r="AR372" s="3">
        <f t="shared" si="66"/>
        <v>34</v>
      </c>
      <c r="AS372" s="8">
        <f t="shared" si="57"/>
        <v>8.8235294117647065E-2</v>
      </c>
    </row>
    <row r="373" spans="1:45" ht="12.75" customHeight="1" x14ac:dyDescent="0.2">
      <c r="A373" s="165"/>
      <c r="B373" s="131" t="s">
        <v>75</v>
      </c>
      <c r="C373" s="53" t="s">
        <v>111</v>
      </c>
      <c r="D373" s="52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43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44"/>
      <c r="AJ373" s="44"/>
      <c r="AK373" s="27"/>
      <c r="AL373" s="27"/>
      <c r="AM373" s="7"/>
      <c r="AN373" s="7"/>
      <c r="AO373" s="7"/>
      <c r="AP373" s="7"/>
      <c r="AQ373" s="7">
        <f t="shared" si="58"/>
        <v>0</v>
      </c>
      <c r="AR373" s="3">
        <f t="shared" ref="AR373:AR375" si="67">34*2</f>
        <v>68</v>
      </c>
      <c r="AS373" s="8">
        <f t="shared" si="57"/>
        <v>0</v>
      </c>
    </row>
    <row r="374" spans="1:45" ht="12.75" customHeight="1" x14ac:dyDescent="0.2">
      <c r="A374" s="165"/>
      <c r="B374" s="131"/>
      <c r="C374" s="53" t="s">
        <v>112</v>
      </c>
      <c r="D374" s="54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43"/>
      <c r="AH374" s="27"/>
      <c r="AI374" s="27"/>
      <c r="AJ374" s="44"/>
      <c r="AK374" s="27"/>
      <c r="AL374" s="27"/>
      <c r="AM374" s="7"/>
      <c r="AN374" s="7"/>
      <c r="AO374" s="7"/>
      <c r="AP374" s="7"/>
      <c r="AQ374" s="7">
        <f t="shared" si="58"/>
        <v>0</v>
      </c>
      <c r="AR374" s="3">
        <f t="shared" si="67"/>
        <v>68</v>
      </c>
      <c r="AS374" s="8">
        <f t="shared" si="57"/>
        <v>0</v>
      </c>
    </row>
    <row r="375" spans="1:45" ht="12.75" customHeight="1" x14ac:dyDescent="0.2">
      <c r="A375" s="165"/>
      <c r="B375" s="131"/>
      <c r="C375" s="53" t="s">
        <v>113</v>
      </c>
      <c r="D375" s="54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43"/>
      <c r="AK375" s="27"/>
      <c r="AL375" s="27"/>
      <c r="AM375" s="7"/>
      <c r="AN375" s="7"/>
      <c r="AO375" s="7"/>
      <c r="AP375" s="7"/>
      <c r="AQ375" s="7">
        <f t="shared" si="58"/>
        <v>0</v>
      </c>
      <c r="AR375" s="3">
        <f t="shared" si="67"/>
        <v>68</v>
      </c>
      <c r="AS375" s="8">
        <f t="shared" si="57"/>
        <v>0</v>
      </c>
    </row>
    <row r="376" spans="1:45" ht="27" customHeight="1" x14ac:dyDescent="0.2">
      <c r="A376" s="69"/>
      <c r="B376" s="70"/>
      <c r="C376" s="70"/>
      <c r="D376" s="70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9"/>
      <c r="AN376" s="69"/>
      <c r="AO376" s="69"/>
      <c r="AP376" s="69"/>
      <c r="AQ376" s="69"/>
      <c r="AR376" s="69"/>
      <c r="AS376" s="69"/>
    </row>
    <row r="377" spans="1:45" s="2" customFormat="1" ht="81.75" customHeight="1" x14ac:dyDescent="0.2">
      <c r="A377" s="168" t="s">
        <v>38</v>
      </c>
      <c r="B377" s="168"/>
      <c r="C377" s="168"/>
      <c r="D377" s="168"/>
      <c r="E377" s="132" t="s">
        <v>40</v>
      </c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  <c r="AL377" s="132"/>
      <c r="AM377" s="132"/>
      <c r="AN377" s="132"/>
      <c r="AO377" s="132"/>
      <c r="AP377" s="132"/>
      <c r="AQ377" s="134" t="s">
        <v>20</v>
      </c>
      <c r="AR377" s="166" t="s">
        <v>22</v>
      </c>
      <c r="AS377" s="167" t="s">
        <v>21</v>
      </c>
    </row>
    <row r="378" spans="1:45" s="2" customFormat="1" ht="21.75" customHeight="1" x14ac:dyDescent="0.2">
      <c r="A378" s="131" t="s">
        <v>0</v>
      </c>
      <c r="B378" s="131"/>
      <c r="C378" s="131"/>
      <c r="D378" s="23" t="s">
        <v>18</v>
      </c>
      <c r="E378" s="131" t="s">
        <v>1</v>
      </c>
      <c r="F378" s="131"/>
      <c r="G378" s="131"/>
      <c r="H378" s="131"/>
      <c r="I378" s="131" t="s">
        <v>2</v>
      </c>
      <c r="J378" s="131"/>
      <c r="K378" s="131"/>
      <c r="L378" s="131"/>
      <c r="M378" s="131" t="s">
        <v>3</v>
      </c>
      <c r="N378" s="131"/>
      <c r="O378" s="131"/>
      <c r="P378" s="131"/>
      <c r="Q378" s="131" t="s">
        <v>4</v>
      </c>
      <c r="R378" s="131"/>
      <c r="S378" s="131"/>
      <c r="T378" s="131"/>
      <c r="U378" s="131" t="s">
        <v>5</v>
      </c>
      <c r="V378" s="131"/>
      <c r="W378" s="131"/>
      <c r="X378" s="131" t="s">
        <v>6</v>
      </c>
      <c r="Y378" s="131"/>
      <c r="Z378" s="131"/>
      <c r="AA378" s="131"/>
      <c r="AB378" s="131" t="s">
        <v>7</v>
      </c>
      <c r="AC378" s="131"/>
      <c r="AD378" s="131"/>
      <c r="AE378" s="131" t="s">
        <v>8</v>
      </c>
      <c r="AF378" s="131"/>
      <c r="AG378" s="131"/>
      <c r="AH378" s="131"/>
      <c r="AI378" s="131"/>
      <c r="AJ378" s="131" t="s">
        <v>9</v>
      </c>
      <c r="AK378" s="131"/>
      <c r="AL378" s="131"/>
      <c r="AM378" s="131" t="s">
        <v>10</v>
      </c>
      <c r="AN378" s="131"/>
      <c r="AO378" s="131"/>
      <c r="AP378" s="131"/>
      <c r="AQ378" s="134"/>
      <c r="AR378" s="166"/>
      <c r="AS378" s="167"/>
    </row>
    <row r="379" spans="1:45" s="6" customFormat="1" ht="11.25" customHeight="1" x14ac:dyDescent="0.2">
      <c r="A379" s="131"/>
      <c r="B379" s="131"/>
      <c r="C379" s="131"/>
      <c r="D379" s="23" t="s">
        <v>19</v>
      </c>
      <c r="E379" s="5">
        <v>1</v>
      </c>
      <c r="F379" s="5">
        <v>2</v>
      </c>
      <c r="G379" s="5">
        <v>3</v>
      </c>
      <c r="H379" s="5">
        <v>4</v>
      </c>
      <c r="I379" s="5">
        <v>5</v>
      </c>
      <c r="J379" s="5">
        <v>6</v>
      </c>
      <c r="K379" s="5">
        <v>7</v>
      </c>
      <c r="L379" s="5">
        <v>8</v>
      </c>
      <c r="M379" s="5">
        <v>9</v>
      </c>
      <c r="N379" s="5">
        <v>10</v>
      </c>
      <c r="O379" s="5">
        <v>11</v>
      </c>
      <c r="P379" s="5">
        <v>12</v>
      </c>
      <c r="Q379" s="5">
        <v>13</v>
      </c>
      <c r="R379" s="5">
        <v>14</v>
      </c>
      <c r="S379" s="5">
        <v>15</v>
      </c>
      <c r="T379" s="5">
        <v>16</v>
      </c>
      <c r="U379" s="5">
        <v>17</v>
      </c>
      <c r="V379" s="5">
        <v>18</v>
      </c>
      <c r="W379" s="5">
        <v>19</v>
      </c>
      <c r="X379" s="5">
        <v>20</v>
      </c>
      <c r="Y379" s="5">
        <v>21</v>
      </c>
      <c r="Z379" s="5">
        <v>22</v>
      </c>
      <c r="AA379" s="5">
        <v>23</v>
      </c>
      <c r="AB379" s="5">
        <v>24</v>
      </c>
      <c r="AC379" s="5">
        <v>25</v>
      </c>
      <c r="AD379" s="5">
        <v>26</v>
      </c>
      <c r="AE379" s="5">
        <v>27</v>
      </c>
      <c r="AF379" s="5">
        <v>28</v>
      </c>
      <c r="AG379" s="5">
        <v>29</v>
      </c>
      <c r="AH379" s="5">
        <v>30</v>
      </c>
      <c r="AI379" s="5">
        <v>31</v>
      </c>
      <c r="AJ379" s="5">
        <v>32</v>
      </c>
      <c r="AK379" s="5">
        <v>33</v>
      </c>
      <c r="AL379" s="5">
        <v>34</v>
      </c>
      <c r="AM379" s="5">
        <v>35</v>
      </c>
      <c r="AN379" s="5">
        <v>36</v>
      </c>
      <c r="AO379" s="5">
        <v>37</v>
      </c>
      <c r="AP379" s="5">
        <v>38</v>
      </c>
      <c r="AQ379" s="134"/>
      <c r="AR379" s="166"/>
      <c r="AS379" s="167"/>
    </row>
    <row r="380" spans="1:45" ht="12.75" customHeight="1" x14ac:dyDescent="0.2">
      <c r="A380" s="165" t="s">
        <v>25</v>
      </c>
      <c r="B380" s="124" t="s">
        <v>13</v>
      </c>
      <c r="C380" s="53" t="s">
        <v>114</v>
      </c>
      <c r="D380" s="54"/>
      <c r="E380" s="27"/>
      <c r="F380" s="27"/>
      <c r="G380" s="27" t="s">
        <v>141</v>
      </c>
      <c r="H380" s="27"/>
      <c r="I380" s="27"/>
      <c r="J380" s="27"/>
      <c r="K380" s="27"/>
      <c r="L380" s="27"/>
      <c r="M380" s="27"/>
      <c r="N380" s="27"/>
      <c r="O380" s="27"/>
      <c r="P380" s="27" t="s">
        <v>141</v>
      </c>
      <c r="Q380" s="27"/>
      <c r="R380" s="27"/>
      <c r="S380" s="27"/>
      <c r="T380" s="27"/>
      <c r="U380" s="27"/>
      <c r="V380" s="27"/>
      <c r="W380" s="27"/>
      <c r="X380" s="27"/>
      <c r="Y380" s="116" t="s">
        <v>150</v>
      </c>
      <c r="Z380" s="27" t="s">
        <v>141</v>
      </c>
      <c r="AA380" s="27"/>
      <c r="AB380" s="27"/>
      <c r="AC380" s="27"/>
      <c r="AD380" s="27"/>
      <c r="AE380" s="27"/>
      <c r="AF380" s="27"/>
      <c r="AG380" s="27"/>
      <c r="AH380" s="27"/>
      <c r="AI380" s="27" t="s">
        <v>141</v>
      </c>
      <c r="AJ380" s="27"/>
      <c r="AK380" s="27"/>
      <c r="AL380" s="27"/>
      <c r="AM380" s="44"/>
      <c r="AN380" s="44"/>
      <c r="AO380" s="44"/>
      <c r="AP380" s="44"/>
      <c r="AQ380" s="7">
        <f>COUNTA(E380:AP380)</f>
        <v>5</v>
      </c>
      <c r="AR380" s="3">
        <f>34*3</f>
        <v>102</v>
      </c>
      <c r="AS380" s="8">
        <f t="shared" ref="AS380:AS443" si="68">AQ380/AR380</f>
        <v>4.9019607843137254E-2</v>
      </c>
    </row>
    <row r="381" spans="1:45" x14ac:dyDescent="0.2">
      <c r="A381" s="165"/>
      <c r="B381" s="125"/>
      <c r="C381" s="53" t="s">
        <v>115</v>
      </c>
      <c r="D381" s="54"/>
      <c r="E381" s="27"/>
      <c r="F381" s="27"/>
      <c r="G381" s="27" t="s">
        <v>141</v>
      </c>
      <c r="H381" s="27"/>
      <c r="I381" s="27"/>
      <c r="J381" s="27"/>
      <c r="K381" s="27"/>
      <c r="L381" s="27"/>
      <c r="M381" s="27"/>
      <c r="N381" s="27"/>
      <c r="O381" s="27"/>
      <c r="P381" s="27" t="s">
        <v>141</v>
      </c>
      <c r="Q381" s="27"/>
      <c r="R381" s="27"/>
      <c r="S381" s="27"/>
      <c r="T381" s="27"/>
      <c r="U381" s="27"/>
      <c r="V381" s="27"/>
      <c r="W381" s="27"/>
      <c r="X381" s="27"/>
      <c r="Y381" s="116" t="s">
        <v>150</v>
      </c>
      <c r="Z381" s="27" t="s">
        <v>141</v>
      </c>
      <c r="AA381" s="27"/>
      <c r="AB381" s="27"/>
      <c r="AC381" s="27"/>
      <c r="AD381" s="27"/>
      <c r="AE381" s="27"/>
      <c r="AF381" s="27"/>
      <c r="AG381" s="27"/>
      <c r="AH381" s="27"/>
      <c r="AI381" s="27" t="s">
        <v>141</v>
      </c>
      <c r="AJ381" s="27"/>
      <c r="AK381" s="27"/>
      <c r="AL381" s="27"/>
      <c r="AM381" s="44"/>
      <c r="AN381" s="44"/>
      <c r="AO381" s="44"/>
      <c r="AP381" s="44"/>
      <c r="AQ381" s="7">
        <f t="shared" ref="AQ381:AQ443" si="69">COUNTA(E381:AP381)</f>
        <v>5</v>
      </c>
      <c r="AR381" s="3">
        <f t="shared" ref="AR381:AR399" si="70">34*3</f>
        <v>102</v>
      </c>
      <c r="AS381" s="8">
        <f t="shared" si="68"/>
        <v>4.9019607843137254E-2</v>
      </c>
    </row>
    <row r="382" spans="1:45" ht="12.75" customHeight="1" x14ac:dyDescent="0.2">
      <c r="A382" s="165"/>
      <c r="B382" s="125"/>
      <c r="C382" s="53" t="s">
        <v>116</v>
      </c>
      <c r="D382" s="54"/>
      <c r="E382" s="27"/>
      <c r="F382" s="27"/>
      <c r="G382" s="27" t="s">
        <v>141</v>
      </c>
      <c r="H382" s="27"/>
      <c r="I382" s="27"/>
      <c r="J382" s="27"/>
      <c r="K382" s="27"/>
      <c r="L382" s="27"/>
      <c r="M382" s="27"/>
      <c r="N382" s="27"/>
      <c r="O382" s="27"/>
      <c r="P382" s="27" t="s">
        <v>141</v>
      </c>
      <c r="Q382" s="27"/>
      <c r="R382" s="27"/>
      <c r="S382" s="27"/>
      <c r="T382" s="27"/>
      <c r="U382" s="27"/>
      <c r="V382" s="27"/>
      <c r="W382" s="27"/>
      <c r="X382" s="27"/>
      <c r="Y382" s="116" t="s">
        <v>150</v>
      </c>
      <c r="Z382" s="27" t="s">
        <v>141</v>
      </c>
      <c r="AA382" s="27"/>
      <c r="AB382" s="27"/>
      <c r="AC382" s="27"/>
      <c r="AD382" s="27"/>
      <c r="AE382" s="27"/>
      <c r="AF382" s="27"/>
      <c r="AG382" s="27"/>
      <c r="AH382" s="27"/>
      <c r="AI382" s="27" t="s">
        <v>141</v>
      </c>
      <c r="AJ382" s="27"/>
      <c r="AK382" s="27"/>
      <c r="AL382" s="27"/>
      <c r="AM382" s="44"/>
      <c r="AN382" s="44"/>
      <c r="AO382" s="44"/>
      <c r="AP382" s="44"/>
      <c r="AQ382" s="7">
        <f t="shared" si="69"/>
        <v>5</v>
      </c>
      <c r="AR382" s="3">
        <f t="shared" si="70"/>
        <v>102</v>
      </c>
      <c r="AS382" s="8">
        <f t="shared" si="68"/>
        <v>4.9019607843137254E-2</v>
      </c>
    </row>
    <row r="383" spans="1:45" ht="12.75" customHeight="1" x14ac:dyDescent="0.2">
      <c r="A383" s="165"/>
      <c r="B383" s="126"/>
      <c r="C383" s="108" t="s">
        <v>149</v>
      </c>
      <c r="D383" s="54"/>
      <c r="E383" s="27"/>
      <c r="F383" s="27"/>
      <c r="G383" s="27" t="s">
        <v>141</v>
      </c>
      <c r="H383" s="27"/>
      <c r="I383" s="27"/>
      <c r="J383" s="27"/>
      <c r="K383" s="27"/>
      <c r="L383" s="27"/>
      <c r="M383" s="27"/>
      <c r="N383" s="27"/>
      <c r="O383" s="27"/>
      <c r="P383" s="27" t="s">
        <v>141</v>
      </c>
      <c r="Q383" s="27"/>
      <c r="R383" s="27"/>
      <c r="S383" s="27"/>
      <c r="T383" s="27"/>
      <c r="U383" s="27"/>
      <c r="V383" s="27"/>
      <c r="W383" s="27"/>
      <c r="X383" s="27"/>
      <c r="Y383" s="116" t="s">
        <v>150</v>
      </c>
      <c r="Z383" s="27" t="s">
        <v>141</v>
      </c>
      <c r="AA383" s="27"/>
      <c r="AB383" s="27"/>
      <c r="AC383" s="27"/>
      <c r="AD383" s="27"/>
      <c r="AE383" s="27"/>
      <c r="AF383" s="27"/>
      <c r="AG383" s="27"/>
      <c r="AH383" s="27"/>
      <c r="AI383" s="27" t="s">
        <v>141</v>
      </c>
      <c r="AJ383" s="27"/>
      <c r="AK383" s="27"/>
      <c r="AL383" s="27"/>
      <c r="AM383" s="44"/>
      <c r="AN383" s="44"/>
      <c r="AO383" s="44"/>
      <c r="AP383" s="44"/>
      <c r="AQ383" s="7">
        <f t="shared" si="69"/>
        <v>5</v>
      </c>
      <c r="AR383" s="3">
        <f t="shared" si="70"/>
        <v>102</v>
      </c>
      <c r="AS383" s="8">
        <f t="shared" si="68"/>
        <v>4.9019607843137254E-2</v>
      </c>
    </row>
    <row r="384" spans="1:45" ht="12.75" customHeight="1" x14ac:dyDescent="0.2">
      <c r="A384" s="165"/>
      <c r="B384" s="124" t="s">
        <v>27</v>
      </c>
      <c r="C384" s="53" t="s">
        <v>114</v>
      </c>
      <c r="D384" s="54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 t="s">
        <v>141</v>
      </c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 t="s">
        <v>141</v>
      </c>
      <c r="AG384" s="27"/>
      <c r="AH384" s="27"/>
      <c r="AI384" s="27"/>
      <c r="AJ384" s="27"/>
      <c r="AK384" s="27"/>
      <c r="AL384" s="27"/>
      <c r="AM384" s="44"/>
      <c r="AN384" s="44"/>
      <c r="AO384" s="44"/>
      <c r="AP384" s="44"/>
      <c r="AQ384" s="7">
        <f t="shared" si="69"/>
        <v>2</v>
      </c>
      <c r="AR384" s="3">
        <f t="shared" si="70"/>
        <v>102</v>
      </c>
      <c r="AS384" s="8">
        <f t="shared" si="68"/>
        <v>1.9607843137254902E-2</v>
      </c>
    </row>
    <row r="385" spans="1:45" ht="12.75" customHeight="1" x14ac:dyDescent="0.2">
      <c r="A385" s="165"/>
      <c r="B385" s="125"/>
      <c r="C385" s="53" t="s">
        <v>115</v>
      </c>
      <c r="D385" s="52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 t="s">
        <v>141</v>
      </c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 t="s">
        <v>141</v>
      </c>
      <c r="AG385" s="27"/>
      <c r="AH385" s="27"/>
      <c r="AI385" s="27"/>
      <c r="AJ385" s="27"/>
      <c r="AK385" s="27"/>
      <c r="AL385" s="27"/>
      <c r="AM385" s="44"/>
      <c r="AN385" s="44"/>
      <c r="AO385" s="44"/>
      <c r="AP385" s="44"/>
      <c r="AQ385" s="7">
        <f t="shared" si="69"/>
        <v>2</v>
      </c>
      <c r="AR385" s="3">
        <f t="shared" si="70"/>
        <v>102</v>
      </c>
      <c r="AS385" s="8">
        <f t="shared" si="68"/>
        <v>1.9607843137254902E-2</v>
      </c>
    </row>
    <row r="386" spans="1:45" x14ac:dyDescent="0.2">
      <c r="A386" s="165"/>
      <c r="B386" s="125"/>
      <c r="C386" s="53" t="s">
        <v>116</v>
      </c>
      <c r="D386" s="54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 t="s">
        <v>141</v>
      </c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 t="s">
        <v>141</v>
      </c>
      <c r="AG386" s="27"/>
      <c r="AH386" s="27"/>
      <c r="AI386" s="27"/>
      <c r="AJ386" s="27"/>
      <c r="AK386" s="27"/>
      <c r="AL386" s="27"/>
      <c r="AM386" s="44"/>
      <c r="AN386" s="44"/>
      <c r="AO386" s="44"/>
      <c r="AP386" s="44"/>
      <c r="AQ386" s="7">
        <f t="shared" si="69"/>
        <v>2</v>
      </c>
      <c r="AR386" s="3">
        <f t="shared" si="70"/>
        <v>102</v>
      </c>
      <c r="AS386" s="8">
        <f t="shared" si="68"/>
        <v>1.9607843137254902E-2</v>
      </c>
    </row>
    <row r="387" spans="1:45" x14ac:dyDescent="0.2">
      <c r="A387" s="165"/>
      <c r="B387" s="126"/>
      <c r="C387" s="108" t="s">
        <v>149</v>
      </c>
      <c r="D387" s="54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 t="s">
        <v>141</v>
      </c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 t="s">
        <v>141</v>
      </c>
      <c r="AG387" s="27"/>
      <c r="AH387" s="27"/>
      <c r="AI387" s="27"/>
      <c r="AJ387" s="27"/>
      <c r="AK387" s="27"/>
      <c r="AL387" s="27"/>
      <c r="AM387" s="44"/>
      <c r="AN387" s="44"/>
      <c r="AO387" s="44"/>
      <c r="AP387" s="44"/>
      <c r="AQ387" s="7">
        <f t="shared" si="69"/>
        <v>2</v>
      </c>
      <c r="AR387" s="3">
        <f t="shared" si="70"/>
        <v>102</v>
      </c>
      <c r="AS387" s="8">
        <f t="shared" si="68"/>
        <v>1.9607843137254902E-2</v>
      </c>
    </row>
    <row r="388" spans="1:45" x14ac:dyDescent="0.2">
      <c r="A388" s="165"/>
      <c r="B388" s="124" t="s">
        <v>12</v>
      </c>
      <c r="C388" s="53" t="s">
        <v>114</v>
      </c>
      <c r="D388" s="52"/>
      <c r="E388" s="27"/>
      <c r="F388" s="27"/>
      <c r="G388" s="27"/>
      <c r="H388" s="27" t="s">
        <v>141</v>
      </c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 t="s">
        <v>141</v>
      </c>
      <c r="Y388" s="27"/>
      <c r="Z388" s="27"/>
      <c r="AA388" s="27"/>
      <c r="AB388" s="27"/>
      <c r="AC388" s="27"/>
      <c r="AD388" s="27"/>
      <c r="AE388" s="27"/>
      <c r="AF388" s="27"/>
      <c r="AG388" s="27"/>
      <c r="AH388" s="27" t="s">
        <v>141</v>
      </c>
      <c r="AI388" s="27"/>
      <c r="AJ388" s="27"/>
      <c r="AK388" s="27"/>
      <c r="AL388" s="27"/>
      <c r="AM388" s="44"/>
      <c r="AN388" s="44"/>
      <c r="AO388" s="44"/>
      <c r="AP388" s="44"/>
      <c r="AQ388" s="7">
        <f t="shared" si="69"/>
        <v>3</v>
      </c>
      <c r="AR388" s="3">
        <f t="shared" si="70"/>
        <v>102</v>
      </c>
      <c r="AS388" s="8">
        <f t="shared" si="68"/>
        <v>2.9411764705882353E-2</v>
      </c>
    </row>
    <row r="389" spans="1:45" x14ac:dyDescent="0.2">
      <c r="A389" s="165"/>
      <c r="B389" s="125"/>
      <c r="C389" s="53" t="s">
        <v>115</v>
      </c>
      <c r="D389" s="54"/>
      <c r="E389" s="27"/>
      <c r="F389" s="27"/>
      <c r="G389" s="27"/>
      <c r="H389" s="27" t="s">
        <v>141</v>
      </c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 t="s">
        <v>141</v>
      </c>
      <c r="Y389" s="27"/>
      <c r="Z389" s="27"/>
      <c r="AA389" s="27"/>
      <c r="AB389" s="27"/>
      <c r="AC389" s="27"/>
      <c r="AD389" s="27"/>
      <c r="AE389" s="27"/>
      <c r="AF389" s="27"/>
      <c r="AG389" s="27"/>
      <c r="AH389" s="27" t="s">
        <v>141</v>
      </c>
      <c r="AI389" s="27"/>
      <c r="AJ389" s="27"/>
      <c r="AK389" s="27"/>
      <c r="AL389" s="27"/>
      <c r="AM389" s="44"/>
      <c r="AN389" s="44"/>
      <c r="AO389" s="44"/>
      <c r="AP389" s="44"/>
      <c r="AQ389" s="7">
        <f t="shared" si="69"/>
        <v>3</v>
      </c>
      <c r="AR389" s="3">
        <f t="shared" si="70"/>
        <v>102</v>
      </c>
      <c r="AS389" s="8">
        <f t="shared" si="68"/>
        <v>2.9411764705882353E-2</v>
      </c>
    </row>
    <row r="390" spans="1:45" ht="12.75" customHeight="1" x14ac:dyDescent="0.2">
      <c r="A390" s="165"/>
      <c r="B390" s="125"/>
      <c r="C390" s="53" t="s">
        <v>116</v>
      </c>
      <c r="D390" s="54"/>
      <c r="E390" s="27"/>
      <c r="F390" s="27"/>
      <c r="G390" s="27"/>
      <c r="H390" s="27" t="s">
        <v>141</v>
      </c>
      <c r="I390" s="43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 t="s">
        <v>141</v>
      </c>
      <c r="Y390" s="27"/>
      <c r="Z390" s="27"/>
      <c r="AA390" s="27"/>
      <c r="AB390" s="27"/>
      <c r="AC390" s="27"/>
      <c r="AD390" s="27"/>
      <c r="AE390" s="27"/>
      <c r="AF390" s="27"/>
      <c r="AG390" s="27"/>
      <c r="AH390" s="27" t="s">
        <v>141</v>
      </c>
      <c r="AI390" s="27"/>
      <c r="AJ390" s="27"/>
      <c r="AK390" s="27"/>
      <c r="AL390" s="27"/>
      <c r="AM390" s="44"/>
      <c r="AN390" s="44"/>
      <c r="AO390" s="44"/>
      <c r="AP390" s="44"/>
      <c r="AQ390" s="7">
        <f t="shared" si="69"/>
        <v>3</v>
      </c>
      <c r="AR390" s="3">
        <f t="shared" si="70"/>
        <v>102</v>
      </c>
      <c r="AS390" s="8">
        <f t="shared" si="68"/>
        <v>2.9411764705882353E-2</v>
      </c>
    </row>
    <row r="391" spans="1:45" ht="12.75" customHeight="1" x14ac:dyDescent="0.2">
      <c r="A391" s="165"/>
      <c r="B391" s="126"/>
      <c r="C391" s="108" t="s">
        <v>149</v>
      </c>
      <c r="D391" s="54"/>
      <c r="E391" s="27"/>
      <c r="F391" s="27"/>
      <c r="G391" s="27"/>
      <c r="H391" s="27" t="s">
        <v>141</v>
      </c>
      <c r="I391" s="43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 t="s">
        <v>141</v>
      </c>
      <c r="Y391" s="27"/>
      <c r="Z391" s="27"/>
      <c r="AA391" s="27"/>
      <c r="AB391" s="27"/>
      <c r="AC391" s="27"/>
      <c r="AD391" s="27"/>
      <c r="AE391" s="27"/>
      <c r="AF391" s="27"/>
      <c r="AG391" s="27"/>
      <c r="AH391" s="27" t="s">
        <v>141</v>
      </c>
      <c r="AI391" s="27"/>
      <c r="AJ391" s="27"/>
      <c r="AK391" s="27"/>
      <c r="AL391" s="27"/>
      <c r="AM391" s="44"/>
      <c r="AN391" s="44"/>
      <c r="AO391" s="44"/>
      <c r="AP391" s="44"/>
      <c r="AQ391" s="7">
        <f t="shared" si="69"/>
        <v>3</v>
      </c>
      <c r="AR391" s="3">
        <f t="shared" si="70"/>
        <v>102</v>
      </c>
      <c r="AS391" s="8">
        <f t="shared" si="68"/>
        <v>2.9411764705882353E-2</v>
      </c>
    </row>
    <row r="392" spans="1:45" ht="12.75" customHeight="1" x14ac:dyDescent="0.2">
      <c r="A392" s="165"/>
      <c r="B392" s="124" t="s">
        <v>101</v>
      </c>
      <c r="C392" s="53" t="s">
        <v>114</v>
      </c>
      <c r="D392" s="54"/>
      <c r="E392" s="27"/>
      <c r="F392" s="27"/>
      <c r="G392" s="27"/>
      <c r="H392" s="45"/>
      <c r="I392" s="43"/>
      <c r="J392" s="27"/>
      <c r="K392" s="27"/>
      <c r="L392" s="27" t="s">
        <v>141</v>
      </c>
      <c r="M392" s="27"/>
      <c r="N392" s="27"/>
      <c r="O392" s="27"/>
      <c r="P392" s="27"/>
      <c r="Q392" s="27" t="s">
        <v>141</v>
      </c>
      <c r="R392" s="27"/>
      <c r="S392" s="27"/>
      <c r="T392" s="27"/>
      <c r="U392" s="27"/>
      <c r="V392" s="27"/>
      <c r="W392" s="27" t="s">
        <v>141</v>
      </c>
      <c r="X392" s="27"/>
      <c r="Y392" s="27"/>
      <c r="Z392" s="27"/>
      <c r="AA392" s="27"/>
      <c r="AB392" s="27" t="s">
        <v>141</v>
      </c>
      <c r="AC392" s="27"/>
      <c r="AD392" s="27"/>
      <c r="AE392" s="27"/>
      <c r="AF392" s="27"/>
      <c r="AG392" s="27" t="s">
        <v>141</v>
      </c>
      <c r="AH392" s="27"/>
      <c r="AI392" s="27"/>
      <c r="AJ392" s="27"/>
      <c r="AK392" s="27" t="s">
        <v>141</v>
      </c>
      <c r="AL392" s="27"/>
      <c r="AM392" s="44"/>
      <c r="AN392" s="44"/>
      <c r="AO392" s="44"/>
      <c r="AP392" s="44"/>
      <c r="AQ392" s="7">
        <f t="shared" si="69"/>
        <v>6</v>
      </c>
      <c r="AR392" s="3">
        <f t="shared" si="70"/>
        <v>102</v>
      </c>
      <c r="AS392" s="8">
        <f t="shared" si="68"/>
        <v>5.8823529411764705E-2</v>
      </c>
    </row>
    <row r="393" spans="1:45" ht="12.75" customHeight="1" x14ac:dyDescent="0.2">
      <c r="A393" s="165"/>
      <c r="B393" s="125"/>
      <c r="C393" s="53" t="s">
        <v>115</v>
      </c>
      <c r="D393" s="82"/>
      <c r="E393" s="27"/>
      <c r="F393" s="27"/>
      <c r="G393" s="27"/>
      <c r="H393" s="43"/>
      <c r="I393" s="27"/>
      <c r="J393" s="27"/>
      <c r="K393" s="27"/>
      <c r="L393" s="27" t="s">
        <v>141</v>
      </c>
      <c r="M393" s="27"/>
      <c r="N393" s="27"/>
      <c r="O393" s="27"/>
      <c r="P393" s="27"/>
      <c r="Q393" s="27" t="s">
        <v>141</v>
      </c>
      <c r="R393" s="27"/>
      <c r="S393" s="27"/>
      <c r="T393" s="27"/>
      <c r="U393" s="27"/>
      <c r="V393" s="27"/>
      <c r="W393" s="27" t="s">
        <v>141</v>
      </c>
      <c r="X393" s="27"/>
      <c r="Y393" s="27"/>
      <c r="Z393" s="27"/>
      <c r="AA393" s="27"/>
      <c r="AB393" s="27" t="s">
        <v>141</v>
      </c>
      <c r="AC393" s="27"/>
      <c r="AD393" s="27"/>
      <c r="AE393" s="27"/>
      <c r="AF393" s="27"/>
      <c r="AG393" s="27" t="s">
        <v>141</v>
      </c>
      <c r="AH393" s="27"/>
      <c r="AI393" s="27"/>
      <c r="AJ393" s="27"/>
      <c r="AK393" s="27" t="s">
        <v>141</v>
      </c>
      <c r="AL393" s="27"/>
      <c r="AM393" s="44"/>
      <c r="AN393" s="44"/>
      <c r="AO393" s="44"/>
      <c r="AP393" s="44"/>
      <c r="AQ393" s="7">
        <f t="shared" si="69"/>
        <v>6</v>
      </c>
      <c r="AR393" s="3">
        <f t="shared" si="70"/>
        <v>102</v>
      </c>
      <c r="AS393" s="8">
        <f t="shared" si="68"/>
        <v>5.8823529411764705E-2</v>
      </c>
    </row>
    <row r="394" spans="1:45" ht="12.75" customHeight="1" x14ac:dyDescent="0.2">
      <c r="A394" s="165"/>
      <c r="B394" s="125"/>
      <c r="C394" s="53" t="s">
        <v>116</v>
      </c>
      <c r="D394" s="54"/>
      <c r="E394" s="27"/>
      <c r="F394" s="27"/>
      <c r="G394" s="27"/>
      <c r="H394" s="27"/>
      <c r="I394" s="27"/>
      <c r="J394" s="27"/>
      <c r="K394" s="27"/>
      <c r="L394" s="27" t="s">
        <v>141</v>
      </c>
      <c r="M394" s="27"/>
      <c r="N394" s="27"/>
      <c r="O394" s="27"/>
      <c r="P394" s="27"/>
      <c r="Q394" s="27" t="s">
        <v>141</v>
      </c>
      <c r="R394" s="27"/>
      <c r="S394" s="27"/>
      <c r="T394" s="27"/>
      <c r="U394" s="27"/>
      <c r="V394" s="27"/>
      <c r="W394" s="27" t="s">
        <v>141</v>
      </c>
      <c r="X394" s="27"/>
      <c r="Y394" s="27"/>
      <c r="Z394" s="27"/>
      <c r="AA394" s="27"/>
      <c r="AB394" s="27" t="s">
        <v>141</v>
      </c>
      <c r="AC394" s="27"/>
      <c r="AD394" s="27"/>
      <c r="AE394" s="27"/>
      <c r="AF394" s="27"/>
      <c r="AG394" s="27" t="s">
        <v>141</v>
      </c>
      <c r="AH394" s="27"/>
      <c r="AI394" s="44"/>
      <c r="AJ394" s="44"/>
      <c r="AK394" s="27" t="s">
        <v>141</v>
      </c>
      <c r="AL394" s="27"/>
      <c r="AM394" s="44"/>
      <c r="AN394" s="44"/>
      <c r="AO394" s="44"/>
      <c r="AP394" s="44"/>
      <c r="AQ394" s="7">
        <f t="shared" si="69"/>
        <v>6</v>
      </c>
      <c r="AR394" s="3">
        <f t="shared" si="70"/>
        <v>102</v>
      </c>
      <c r="AS394" s="8">
        <f t="shared" si="68"/>
        <v>5.8823529411764705E-2</v>
      </c>
    </row>
    <row r="395" spans="1:45" ht="12.75" customHeight="1" x14ac:dyDescent="0.2">
      <c r="A395" s="165"/>
      <c r="B395" s="126"/>
      <c r="C395" s="108" t="s">
        <v>149</v>
      </c>
      <c r="D395" s="54"/>
      <c r="E395" s="27"/>
      <c r="F395" s="27"/>
      <c r="G395" s="27"/>
      <c r="H395" s="27"/>
      <c r="I395" s="27"/>
      <c r="J395" s="27"/>
      <c r="K395" s="27"/>
      <c r="L395" s="27" t="s">
        <v>141</v>
      </c>
      <c r="M395" s="27"/>
      <c r="N395" s="27"/>
      <c r="O395" s="27"/>
      <c r="P395" s="27"/>
      <c r="Q395" s="27" t="s">
        <v>141</v>
      </c>
      <c r="R395" s="27"/>
      <c r="S395" s="27"/>
      <c r="T395" s="27"/>
      <c r="U395" s="27"/>
      <c r="V395" s="27"/>
      <c r="W395" s="27" t="s">
        <v>141</v>
      </c>
      <c r="X395" s="27"/>
      <c r="Y395" s="27"/>
      <c r="Z395" s="27"/>
      <c r="AA395" s="27"/>
      <c r="AB395" s="27" t="s">
        <v>141</v>
      </c>
      <c r="AC395" s="27"/>
      <c r="AD395" s="27"/>
      <c r="AE395" s="27"/>
      <c r="AF395" s="27"/>
      <c r="AG395" s="27" t="s">
        <v>141</v>
      </c>
      <c r="AH395" s="27"/>
      <c r="AI395" s="44"/>
      <c r="AJ395" s="44"/>
      <c r="AK395" s="27" t="s">
        <v>141</v>
      </c>
      <c r="AL395" s="27"/>
      <c r="AM395" s="44"/>
      <c r="AN395" s="44"/>
      <c r="AO395" s="44"/>
      <c r="AP395" s="44"/>
      <c r="AQ395" s="7">
        <f t="shared" si="69"/>
        <v>6</v>
      </c>
      <c r="AR395" s="3">
        <f t="shared" si="70"/>
        <v>102</v>
      </c>
      <c r="AS395" s="8">
        <f t="shared" si="68"/>
        <v>5.8823529411764705E-2</v>
      </c>
    </row>
    <row r="396" spans="1:45" x14ac:dyDescent="0.2">
      <c r="A396" s="165"/>
      <c r="B396" s="124" t="s">
        <v>102</v>
      </c>
      <c r="C396" s="53" t="s">
        <v>114</v>
      </c>
      <c r="D396" s="54"/>
      <c r="E396" s="27"/>
      <c r="F396" s="27"/>
      <c r="G396" s="27"/>
      <c r="H396" s="27"/>
      <c r="I396" s="27"/>
      <c r="J396" s="27"/>
      <c r="K396" s="27"/>
      <c r="L396" s="27" t="s">
        <v>141</v>
      </c>
      <c r="M396" s="27"/>
      <c r="N396" s="27"/>
      <c r="O396" s="27"/>
      <c r="P396" s="27"/>
      <c r="Q396" s="27" t="s">
        <v>141</v>
      </c>
      <c r="R396" s="27"/>
      <c r="S396" s="27"/>
      <c r="T396" s="27"/>
      <c r="U396" s="27"/>
      <c r="V396" s="27"/>
      <c r="W396" s="27"/>
      <c r="X396" s="27" t="s">
        <v>141</v>
      </c>
      <c r="Y396" s="27"/>
      <c r="Z396" s="27"/>
      <c r="AA396" s="27"/>
      <c r="AB396" s="27" t="s">
        <v>141</v>
      </c>
      <c r="AC396" s="27"/>
      <c r="AD396" s="27"/>
      <c r="AE396" s="27"/>
      <c r="AF396" s="27"/>
      <c r="AG396" s="27"/>
      <c r="AH396" s="27"/>
      <c r="AI396" s="44"/>
      <c r="AJ396" s="27" t="s">
        <v>141</v>
      </c>
      <c r="AK396" s="27"/>
      <c r="AL396" s="27" t="s">
        <v>141</v>
      </c>
      <c r="AM396" s="44"/>
      <c r="AN396" s="44"/>
      <c r="AO396" s="44"/>
      <c r="AP396" s="44"/>
      <c r="AQ396" s="7">
        <f t="shared" si="69"/>
        <v>6</v>
      </c>
      <c r="AR396" s="3">
        <f t="shared" si="70"/>
        <v>102</v>
      </c>
      <c r="AS396" s="8">
        <f t="shared" si="68"/>
        <v>5.8823529411764705E-2</v>
      </c>
    </row>
    <row r="397" spans="1:45" ht="12.75" customHeight="1" x14ac:dyDescent="0.2">
      <c r="A397" s="165"/>
      <c r="B397" s="125"/>
      <c r="C397" s="53" t="s">
        <v>115</v>
      </c>
      <c r="D397" s="54"/>
      <c r="E397" s="27"/>
      <c r="F397" s="27"/>
      <c r="G397" s="27"/>
      <c r="H397" s="27"/>
      <c r="I397" s="27"/>
      <c r="J397" s="27"/>
      <c r="K397" s="27"/>
      <c r="L397" s="27" t="s">
        <v>141</v>
      </c>
      <c r="M397" s="27"/>
      <c r="N397" s="27"/>
      <c r="O397" s="27"/>
      <c r="P397" s="27"/>
      <c r="Q397" s="27" t="s">
        <v>141</v>
      </c>
      <c r="R397" s="27"/>
      <c r="S397" s="27"/>
      <c r="T397" s="27"/>
      <c r="U397" s="27"/>
      <c r="V397" s="27"/>
      <c r="W397" s="27"/>
      <c r="X397" s="27" t="s">
        <v>141</v>
      </c>
      <c r="Y397" s="27"/>
      <c r="Z397" s="27"/>
      <c r="AA397" s="27"/>
      <c r="AB397" s="27" t="s">
        <v>141</v>
      </c>
      <c r="AC397" s="27"/>
      <c r="AD397" s="27"/>
      <c r="AE397" s="27"/>
      <c r="AF397" s="27"/>
      <c r="AG397" s="27"/>
      <c r="AH397" s="27"/>
      <c r="AI397" s="44"/>
      <c r="AJ397" s="27" t="s">
        <v>141</v>
      </c>
      <c r="AK397" s="27"/>
      <c r="AL397" s="27" t="s">
        <v>141</v>
      </c>
      <c r="AM397" s="44"/>
      <c r="AN397" s="44"/>
      <c r="AO397" s="44"/>
      <c r="AP397" s="44"/>
      <c r="AQ397" s="7">
        <f t="shared" si="69"/>
        <v>6</v>
      </c>
      <c r="AR397" s="3">
        <f t="shared" si="70"/>
        <v>102</v>
      </c>
      <c r="AS397" s="8">
        <f t="shared" si="68"/>
        <v>5.8823529411764705E-2</v>
      </c>
    </row>
    <row r="398" spans="1:45" ht="12.75" customHeight="1" x14ac:dyDescent="0.2">
      <c r="A398" s="165"/>
      <c r="B398" s="125"/>
      <c r="C398" s="53" t="s">
        <v>116</v>
      </c>
      <c r="D398" s="54"/>
      <c r="E398" s="27"/>
      <c r="F398" s="27"/>
      <c r="G398" s="27"/>
      <c r="H398" s="27"/>
      <c r="I398" s="27"/>
      <c r="J398" s="27"/>
      <c r="K398" s="27"/>
      <c r="L398" s="27" t="s">
        <v>141</v>
      </c>
      <c r="M398" s="27"/>
      <c r="N398" s="27"/>
      <c r="O398" s="27"/>
      <c r="P398" s="27"/>
      <c r="Q398" s="27" t="s">
        <v>141</v>
      </c>
      <c r="R398" s="27"/>
      <c r="S398" s="27"/>
      <c r="T398" s="27"/>
      <c r="U398" s="27"/>
      <c r="V398" s="27"/>
      <c r="W398" s="27"/>
      <c r="X398" s="27" t="s">
        <v>141</v>
      </c>
      <c r="Y398" s="27"/>
      <c r="Z398" s="27"/>
      <c r="AA398" s="27"/>
      <c r="AB398" s="27" t="s">
        <v>141</v>
      </c>
      <c r="AC398" s="27"/>
      <c r="AD398" s="27"/>
      <c r="AE398" s="27"/>
      <c r="AF398" s="27"/>
      <c r="AG398" s="27"/>
      <c r="AH398" s="27"/>
      <c r="AI398" s="44"/>
      <c r="AJ398" s="27" t="s">
        <v>141</v>
      </c>
      <c r="AK398" s="27"/>
      <c r="AL398" s="27" t="s">
        <v>141</v>
      </c>
      <c r="AM398" s="44"/>
      <c r="AN398" s="44"/>
      <c r="AO398" s="44"/>
      <c r="AP398" s="44"/>
      <c r="AQ398" s="7">
        <f t="shared" si="69"/>
        <v>6</v>
      </c>
      <c r="AR398" s="3">
        <f t="shared" si="70"/>
        <v>102</v>
      </c>
      <c r="AS398" s="8">
        <f t="shared" si="68"/>
        <v>5.8823529411764705E-2</v>
      </c>
    </row>
    <row r="399" spans="1:45" ht="12.75" customHeight="1" x14ac:dyDescent="0.2">
      <c r="A399" s="165"/>
      <c r="B399" s="126"/>
      <c r="C399" s="108" t="s">
        <v>149</v>
      </c>
      <c r="D399" s="54"/>
      <c r="E399" s="27"/>
      <c r="F399" s="27"/>
      <c r="G399" s="27"/>
      <c r="H399" s="27"/>
      <c r="I399" s="27"/>
      <c r="J399" s="27"/>
      <c r="K399" s="27"/>
      <c r="L399" s="27" t="s">
        <v>141</v>
      </c>
      <c r="M399" s="27"/>
      <c r="N399" s="27"/>
      <c r="O399" s="27"/>
      <c r="P399" s="27"/>
      <c r="Q399" s="27" t="s">
        <v>141</v>
      </c>
      <c r="R399" s="27"/>
      <c r="S399" s="27"/>
      <c r="T399" s="27"/>
      <c r="U399" s="27"/>
      <c r="V399" s="27"/>
      <c r="W399" s="27"/>
      <c r="X399" s="27" t="s">
        <v>141</v>
      </c>
      <c r="Y399" s="27"/>
      <c r="Z399" s="27"/>
      <c r="AA399" s="27"/>
      <c r="AB399" s="27" t="s">
        <v>141</v>
      </c>
      <c r="AC399" s="27"/>
      <c r="AD399" s="27"/>
      <c r="AE399" s="27"/>
      <c r="AF399" s="27"/>
      <c r="AG399" s="27"/>
      <c r="AH399" s="27"/>
      <c r="AI399" s="44"/>
      <c r="AJ399" s="27" t="s">
        <v>141</v>
      </c>
      <c r="AK399" s="27"/>
      <c r="AL399" s="27" t="s">
        <v>141</v>
      </c>
      <c r="AM399" s="44"/>
      <c r="AN399" s="44"/>
      <c r="AO399" s="44"/>
      <c r="AP399" s="44"/>
      <c r="AQ399" s="7">
        <f t="shared" si="69"/>
        <v>6</v>
      </c>
      <c r="AR399" s="3">
        <f t="shared" si="70"/>
        <v>102</v>
      </c>
      <c r="AS399" s="8">
        <f t="shared" si="68"/>
        <v>5.8823529411764705E-2</v>
      </c>
    </row>
    <row r="400" spans="1:45" ht="12.75" customHeight="1" x14ac:dyDescent="0.2">
      <c r="A400" s="165"/>
      <c r="B400" s="124" t="s">
        <v>103</v>
      </c>
      <c r="C400" s="53" t="s">
        <v>114</v>
      </c>
      <c r="D400" s="52"/>
      <c r="E400" s="27"/>
      <c r="F400" s="27"/>
      <c r="G400" s="27"/>
      <c r="H400" s="27"/>
      <c r="I400" s="27"/>
      <c r="J400" s="27"/>
      <c r="K400" s="27"/>
      <c r="L400" s="27" t="s">
        <v>141</v>
      </c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 t="s">
        <v>141</v>
      </c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 t="s">
        <v>141</v>
      </c>
      <c r="AM400" s="44"/>
      <c r="AN400" s="44"/>
      <c r="AO400" s="44"/>
      <c r="AP400" s="44"/>
      <c r="AQ400" s="7">
        <f t="shared" si="69"/>
        <v>3</v>
      </c>
      <c r="AR400" s="3">
        <f>34*1</f>
        <v>34</v>
      </c>
      <c r="AS400" s="8">
        <f t="shared" si="68"/>
        <v>8.8235294117647065E-2</v>
      </c>
    </row>
    <row r="401" spans="1:45" x14ac:dyDescent="0.2">
      <c r="A401" s="165"/>
      <c r="B401" s="125"/>
      <c r="C401" s="53" t="s">
        <v>115</v>
      </c>
      <c r="D401" s="54"/>
      <c r="E401" s="27"/>
      <c r="F401" s="27"/>
      <c r="G401" s="27"/>
      <c r="H401" s="27"/>
      <c r="I401" s="27"/>
      <c r="J401" s="27"/>
      <c r="K401" s="27"/>
      <c r="L401" s="27" t="s">
        <v>141</v>
      </c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 t="s">
        <v>141</v>
      </c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 t="s">
        <v>141</v>
      </c>
      <c r="AM401" s="44"/>
      <c r="AN401" s="44"/>
      <c r="AO401" s="44"/>
      <c r="AP401" s="44"/>
      <c r="AQ401" s="7">
        <f t="shared" si="69"/>
        <v>3</v>
      </c>
      <c r="AR401" s="3">
        <f t="shared" ref="AR401:AR407" si="71">34*1</f>
        <v>34</v>
      </c>
      <c r="AS401" s="8">
        <f t="shared" si="68"/>
        <v>8.8235294117647065E-2</v>
      </c>
    </row>
    <row r="402" spans="1:45" x14ac:dyDescent="0.2">
      <c r="A402" s="165"/>
      <c r="B402" s="125"/>
      <c r="C402" s="53" t="s">
        <v>116</v>
      </c>
      <c r="D402" s="52"/>
      <c r="E402" s="27"/>
      <c r="F402" s="27"/>
      <c r="G402" s="27"/>
      <c r="H402" s="27"/>
      <c r="I402" s="27"/>
      <c r="J402" s="27"/>
      <c r="K402" s="27"/>
      <c r="L402" s="27" t="s">
        <v>141</v>
      </c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 t="s">
        <v>141</v>
      </c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 t="s">
        <v>141</v>
      </c>
      <c r="AM402" s="44"/>
      <c r="AN402" s="44"/>
      <c r="AO402" s="44"/>
      <c r="AP402" s="44"/>
      <c r="AQ402" s="7">
        <f t="shared" si="69"/>
        <v>3</v>
      </c>
      <c r="AR402" s="3">
        <f t="shared" si="71"/>
        <v>34</v>
      </c>
      <c r="AS402" s="8">
        <f t="shared" si="68"/>
        <v>8.8235294117647065E-2</v>
      </c>
    </row>
    <row r="403" spans="1:45" x14ac:dyDescent="0.2">
      <c r="A403" s="165"/>
      <c r="B403" s="126"/>
      <c r="C403" s="108" t="s">
        <v>149</v>
      </c>
      <c r="D403" s="59"/>
      <c r="E403" s="27"/>
      <c r="F403" s="27"/>
      <c r="G403" s="27"/>
      <c r="H403" s="27"/>
      <c r="I403" s="27"/>
      <c r="J403" s="27"/>
      <c r="K403" s="27"/>
      <c r="L403" s="27" t="s">
        <v>141</v>
      </c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 t="s">
        <v>141</v>
      </c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 t="s">
        <v>141</v>
      </c>
      <c r="AM403" s="44"/>
      <c r="AN403" s="44"/>
      <c r="AO403" s="44"/>
      <c r="AP403" s="44"/>
      <c r="AQ403" s="7">
        <f t="shared" si="69"/>
        <v>3</v>
      </c>
      <c r="AR403" s="3">
        <f t="shared" si="71"/>
        <v>34</v>
      </c>
      <c r="AS403" s="8">
        <f t="shared" si="68"/>
        <v>8.8235294117647065E-2</v>
      </c>
    </row>
    <row r="404" spans="1:45" x14ac:dyDescent="0.2">
      <c r="A404" s="165"/>
      <c r="B404" s="124" t="s">
        <v>35</v>
      </c>
      <c r="C404" s="53" t="s">
        <v>114</v>
      </c>
      <c r="D404" s="52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69"/>
        <v>0</v>
      </c>
      <c r="AR404" s="3">
        <f t="shared" si="71"/>
        <v>34</v>
      </c>
      <c r="AS404" s="8">
        <f t="shared" si="68"/>
        <v>0</v>
      </c>
    </row>
    <row r="405" spans="1:45" x14ac:dyDescent="0.2">
      <c r="A405" s="165"/>
      <c r="B405" s="125"/>
      <c r="C405" s="53" t="s">
        <v>115</v>
      </c>
      <c r="D405" s="52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69"/>
        <v>0</v>
      </c>
      <c r="AR405" s="3">
        <f t="shared" si="71"/>
        <v>34</v>
      </c>
      <c r="AS405" s="8">
        <f t="shared" si="68"/>
        <v>0</v>
      </c>
    </row>
    <row r="406" spans="1:45" x14ac:dyDescent="0.2">
      <c r="A406" s="165"/>
      <c r="B406" s="125"/>
      <c r="C406" s="53" t="s">
        <v>116</v>
      </c>
      <c r="D406" s="52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69"/>
        <v>0</v>
      </c>
      <c r="AR406" s="3">
        <f t="shared" si="71"/>
        <v>34</v>
      </c>
      <c r="AS406" s="8">
        <f t="shared" si="68"/>
        <v>0</v>
      </c>
    </row>
    <row r="407" spans="1:45" x14ac:dyDescent="0.2">
      <c r="A407" s="165"/>
      <c r="B407" s="107"/>
      <c r="C407" s="108" t="s">
        <v>149</v>
      </c>
      <c r="D407" s="59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69"/>
        <v>0</v>
      </c>
      <c r="AR407" s="3">
        <f t="shared" si="71"/>
        <v>34</v>
      </c>
      <c r="AS407" s="8">
        <f t="shared" si="68"/>
        <v>0</v>
      </c>
    </row>
    <row r="408" spans="1:45" x14ac:dyDescent="0.2">
      <c r="A408" s="165"/>
      <c r="B408" s="124" t="s">
        <v>28</v>
      </c>
      <c r="C408" s="53" t="s">
        <v>114</v>
      </c>
      <c r="D408" s="52"/>
      <c r="E408" s="27"/>
      <c r="F408" s="27"/>
      <c r="G408" s="27"/>
      <c r="H408" s="27"/>
      <c r="I408" s="27"/>
      <c r="J408" s="27"/>
      <c r="K408" s="27" t="s">
        <v>141</v>
      </c>
      <c r="L408" s="27"/>
      <c r="M408" s="27"/>
      <c r="N408" s="27"/>
      <c r="O408" s="27"/>
      <c r="P408" s="27"/>
      <c r="Q408" s="27"/>
      <c r="R408" s="27"/>
      <c r="S408" s="27" t="s">
        <v>141</v>
      </c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 t="s">
        <v>141</v>
      </c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69"/>
        <v>3</v>
      </c>
      <c r="AR408" s="3">
        <f>34*2</f>
        <v>68</v>
      </c>
      <c r="AS408" s="8">
        <f t="shared" si="68"/>
        <v>4.4117647058823532E-2</v>
      </c>
    </row>
    <row r="409" spans="1:45" x14ac:dyDescent="0.2">
      <c r="A409" s="165"/>
      <c r="B409" s="125"/>
      <c r="C409" s="53" t="s">
        <v>115</v>
      </c>
      <c r="D409" s="52"/>
      <c r="E409" s="27"/>
      <c r="F409" s="27"/>
      <c r="G409" s="27"/>
      <c r="H409" s="27"/>
      <c r="I409" s="27"/>
      <c r="J409" s="27"/>
      <c r="K409" s="27" t="s">
        <v>141</v>
      </c>
      <c r="L409" s="27"/>
      <c r="M409" s="27"/>
      <c r="N409" s="27"/>
      <c r="O409" s="27"/>
      <c r="P409" s="27"/>
      <c r="Q409" s="27"/>
      <c r="R409" s="27"/>
      <c r="S409" s="27" t="s">
        <v>141</v>
      </c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 t="s">
        <v>141</v>
      </c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69"/>
        <v>3</v>
      </c>
      <c r="AR409" s="3">
        <f t="shared" ref="AR409:AR411" si="72">34*2</f>
        <v>68</v>
      </c>
      <c r="AS409" s="8">
        <f t="shared" si="68"/>
        <v>4.4117647058823532E-2</v>
      </c>
    </row>
    <row r="410" spans="1:45" x14ac:dyDescent="0.2">
      <c r="A410" s="165"/>
      <c r="B410" s="125"/>
      <c r="C410" s="53" t="s">
        <v>116</v>
      </c>
      <c r="D410" s="52"/>
      <c r="E410" s="27"/>
      <c r="F410" s="27"/>
      <c r="G410" s="27"/>
      <c r="H410" s="27"/>
      <c r="I410" s="27"/>
      <c r="J410" s="27"/>
      <c r="K410" s="27" t="s">
        <v>141</v>
      </c>
      <c r="L410" s="27"/>
      <c r="M410" s="27"/>
      <c r="N410" s="27"/>
      <c r="O410" s="27"/>
      <c r="P410" s="27"/>
      <c r="Q410" s="27"/>
      <c r="R410" s="27"/>
      <c r="S410" s="27" t="s">
        <v>141</v>
      </c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 t="s">
        <v>141</v>
      </c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69"/>
        <v>3</v>
      </c>
      <c r="AR410" s="3">
        <f t="shared" si="72"/>
        <v>68</v>
      </c>
      <c r="AS410" s="8">
        <f t="shared" si="68"/>
        <v>4.4117647058823532E-2</v>
      </c>
    </row>
    <row r="411" spans="1:45" x14ac:dyDescent="0.2">
      <c r="A411" s="165"/>
      <c r="B411" s="126"/>
      <c r="C411" s="108" t="s">
        <v>149</v>
      </c>
      <c r="D411" s="59"/>
      <c r="E411" s="27"/>
      <c r="F411" s="27"/>
      <c r="G411" s="27"/>
      <c r="H411" s="27"/>
      <c r="I411" s="27"/>
      <c r="J411" s="27"/>
      <c r="K411" s="27" t="s">
        <v>141</v>
      </c>
      <c r="L411" s="27"/>
      <c r="M411" s="27"/>
      <c r="N411" s="27"/>
      <c r="O411" s="27"/>
      <c r="P411" s="27"/>
      <c r="Q411" s="27"/>
      <c r="R411" s="27"/>
      <c r="S411" s="27" t="s">
        <v>141</v>
      </c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 t="s">
        <v>141</v>
      </c>
      <c r="AE411" s="27"/>
      <c r="AF411" s="27"/>
      <c r="AG411" s="27"/>
      <c r="AH411" s="27"/>
      <c r="AI411" s="44"/>
      <c r="AJ411" s="44"/>
      <c r="AK411" s="27"/>
      <c r="AL411" s="27"/>
      <c r="AM411" s="44"/>
      <c r="AN411" s="44"/>
      <c r="AO411" s="44"/>
      <c r="AP411" s="44"/>
      <c r="AQ411" s="7">
        <f t="shared" si="69"/>
        <v>3</v>
      </c>
      <c r="AR411" s="3">
        <f t="shared" si="72"/>
        <v>68</v>
      </c>
      <c r="AS411" s="8">
        <f t="shared" si="68"/>
        <v>4.4117647058823532E-2</v>
      </c>
    </row>
    <row r="412" spans="1:45" x14ac:dyDescent="0.2">
      <c r="A412" s="165"/>
      <c r="B412" s="124" t="s">
        <v>32</v>
      </c>
      <c r="C412" s="53" t="s">
        <v>114</v>
      </c>
      <c r="D412" s="52"/>
      <c r="E412" s="27"/>
      <c r="F412" s="27"/>
      <c r="G412" s="27"/>
      <c r="H412" s="27" t="s">
        <v>141</v>
      </c>
      <c r="I412" s="27"/>
      <c r="J412" s="27"/>
      <c r="K412" s="27" t="s">
        <v>141</v>
      </c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44"/>
      <c r="AJ412" s="44"/>
      <c r="AK412" s="27"/>
      <c r="AL412" s="27"/>
      <c r="AM412" s="44"/>
      <c r="AN412" s="44"/>
      <c r="AO412" s="44"/>
      <c r="AP412" s="44"/>
      <c r="AQ412" s="7">
        <f t="shared" si="69"/>
        <v>2</v>
      </c>
      <c r="AR412" s="3">
        <f>34*1</f>
        <v>34</v>
      </c>
      <c r="AS412" s="8">
        <f t="shared" si="68"/>
        <v>5.8823529411764705E-2</v>
      </c>
    </row>
    <row r="413" spans="1:45" x14ac:dyDescent="0.2">
      <c r="A413" s="165"/>
      <c r="B413" s="125"/>
      <c r="C413" s="53" t="s">
        <v>115</v>
      </c>
      <c r="D413" s="52"/>
      <c r="E413" s="27"/>
      <c r="F413" s="27"/>
      <c r="G413" s="27"/>
      <c r="H413" s="27" t="s">
        <v>141</v>
      </c>
      <c r="I413" s="27"/>
      <c r="J413" s="27"/>
      <c r="K413" s="27" t="s">
        <v>141</v>
      </c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44"/>
      <c r="AJ413" s="44"/>
      <c r="AK413" s="27"/>
      <c r="AL413" s="27"/>
      <c r="AM413" s="44"/>
      <c r="AN413" s="44"/>
      <c r="AO413" s="44"/>
      <c r="AP413" s="44"/>
      <c r="AQ413" s="7">
        <f t="shared" si="69"/>
        <v>2</v>
      </c>
      <c r="AR413" s="3">
        <f t="shared" ref="AR413:AR415" si="73">34*1</f>
        <v>34</v>
      </c>
      <c r="AS413" s="8">
        <f t="shared" si="68"/>
        <v>5.8823529411764705E-2</v>
      </c>
    </row>
    <row r="414" spans="1:45" x14ac:dyDescent="0.2">
      <c r="A414" s="165"/>
      <c r="B414" s="125"/>
      <c r="C414" s="53" t="s">
        <v>116</v>
      </c>
      <c r="D414" s="52"/>
      <c r="E414" s="27"/>
      <c r="F414" s="27"/>
      <c r="G414" s="27"/>
      <c r="H414" s="27" t="s">
        <v>141</v>
      </c>
      <c r="I414" s="27"/>
      <c r="J414" s="27"/>
      <c r="K414" s="27" t="s">
        <v>141</v>
      </c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44"/>
      <c r="AJ414" s="44"/>
      <c r="AK414" s="27"/>
      <c r="AL414" s="27"/>
      <c r="AM414" s="44"/>
      <c r="AN414" s="44"/>
      <c r="AO414" s="44"/>
      <c r="AP414" s="44"/>
      <c r="AQ414" s="7">
        <f t="shared" si="69"/>
        <v>2</v>
      </c>
      <c r="AR414" s="3">
        <f t="shared" si="73"/>
        <v>34</v>
      </c>
      <c r="AS414" s="8">
        <f t="shared" si="68"/>
        <v>5.8823529411764705E-2</v>
      </c>
    </row>
    <row r="415" spans="1:45" x14ac:dyDescent="0.2">
      <c r="A415" s="165"/>
      <c r="B415" s="126"/>
      <c r="C415" s="108" t="s">
        <v>149</v>
      </c>
      <c r="D415" s="59"/>
      <c r="E415" s="27"/>
      <c r="F415" s="27"/>
      <c r="G415" s="27"/>
      <c r="H415" s="27" t="s">
        <v>141</v>
      </c>
      <c r="I415" s="27"/>
      <c r="J415" s="27"/>
      <c r="K415" s="27" t="s">
        <v>141</v>
      </c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44"/>
      <c r="AJ415" s="44"/>
      <c r="AK415" s="27"/>
      <c r="AL415" s="27"/>
      <c r="AM415" s="44"/>
      <c r="AN415" s="44"/>
      <c r="AO415" s="44"/>
      <c r="AP415" s="44"/>
      <c r="AQ415" s="7">
        <f t="shared" si="69"/>
        <v>2</v>
      </c>
      <c r="AR415" s="3">
        <f t="shared" si="73"/>
        <v>34</v>
      </c>
      <c r="AS415" s="8">
        <f t="shared" si="68"/>
        <v>5.8823529411764705E-2</v>
      </c>
    </row>
    <row r="416" spans="1:45" x14ac:dyDescent="0.2">
      <c r="A416" s="165"/>
      <c r="B416" s="124" t="s">
        <v>30</v>
      </c>
      <c r="C416" s="53" t="s">
        <v>114</v>
      </c>
      <c r="D416" s="52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 t="s">
        <v>141</v>
      </c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44"/>
      <c r="AJ416" s="44"/>
      <c r="AK416" s="27" t="s">
        <v>141</v>
      </c>
      <c r="AL416" s="27"/>
      <c r="AM416" s="44"/>
      <c r="AN416" s="44"/>
      <c r="AO416" s="44"/>
      <c r="AP416" s="44"/>
      <c r="AQ416" s="7">
        <f t="shared" si="69"/>
        <v>2</v>
      </c>
      <c r="AR416" s="3">
        <f>34*2</f>
        <v>68</v>
      </c>
      <c r="AS416" s="8">
        <f t="shared" si="68"/>
        <v>2.9411764705882353E-2</v>
      </c>
    </row>
    <row r="417" spans="1:45" x14ac:dyDescent="0.2">
      <c r="A417" s="165"/>
      <c r="B417" s="125"/>
      <c r="C417" s="53" t="s">
        <v>115</v>
      </c>
      <c r="D417" s="52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 t="s">
        <v>141</v>
      </c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44"/>
      <c r="AJ417" s="44"/>
      <c r="AK417" s="27" t="s">
        <v>141</v>
      </c>
      <c r="AL417" s="27"/>
      <c r="AM417" s="44"/>
      <c r="AN417" s="44"/>
      <c r="AO417" s="44"/>
      <c r="AP417" s="44"/>
      <c r="AQ417" s="7">
        <f t="shared" si="69"/>
        <v>2</v>
      </c>
      <c r="AR417" s="3">
        <f t="shared" ref="AR417:AR419" si="74">34*2</f>
        <v>68</v>
      </c>
      <c r="AS417" s="8">
        <f t="shared" si="68"/>
        <v>2.9411764705882353E-2</v>
      </c>
    </row>
    <row r="418" spans="1:45" x14ac:dyDescent="0.2">
      <c r="A418" s="165"/>
      <c r="B418" s="125"/>
      <c r="C418" s="53" t="s">
        <v>116</v>
      </c>
      <c r="D418" s="52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 t="s">
        <v>141</v>
      </c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44"/>
      <c r="AJ418" s="44"/>
      <c r="AK418" s="27" t="s">
        <v>141</v>
      </c>
      <c r="AL418" s="27"/>
      <c r="AM418" s="44"/>
      <c r="AN418" s="44"/>
      <c r="AO418" s="44"/>
      <c r="AP418" s="44"/>
      <c r="AQ418" s="7">
        <f t="shared" si="69"/>
        <v>2</v>
      </c>
      <c r="AR418" s="3">
        <f t="shared" si="74"/>
        <v>68</v>
      </c>
      <c r="AS418" s="8">
        <f t="shared" si="68"/>
        <v>2.9411764705882353E-2</v>
      </c>
    </row>
    <row r="419" spans="1:45" x14ac:dyDescent="0.2">
      <c r="A419" s="165"/>
      <c r="B419" s="126"/>
      <c r="C419" s="108" t="s">
        <v>149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 t="s">
        <v>141</v>
      </c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44"/>
      <c r="AJ419" s="44"/>
      <c r="AK419" s="27" t="s">
        <v>141</v>
      </c>
      <c r="AL419" s="27"/>
      <c r="AM419" s="44"/>
      <c r="AN419" s="44"/>
      <c r="AO419" s="44"/>
      <c r="AP419" s="44"/>
      <c r="AQ419" s="7">
        <f t="shared" si="69"/>
        <v>2</v>
      </c>
      <c r="AR419" s="3">
        <f t="shared" si="74"/>
        <v>68</v>
      </c>
      <c r="AS419" s="8">
        <f t="shared" si="68"/>
        <v>2.9411764705882353E-2</v>
      </c>
    </row>
    <row r="420" spans="1:45" x14ac:dyDescent="0.2">
      <c r="A420" s="165"/>
      <c r="B420" s="124" t="s">
        <v>34</v>
      </c>
      <c r="C420" s="53" t="s">
        <v>114</v>
      </c>
      <c r="D420" s="52"/>
      <c r="E420" s="27"/>
      <c r="F420" s="27"/>
      <c r="G420" s="27"/>
      <c r="H420" s="27"/>
      <c r="I420" s="27"/>
      <c r="J420" s="27"/>
      <c r="K420" s="27" t="s">
        <v>141</v>
      </c>
      <c r="L420" s="27"/>
      <c r="M420" s="27"/>
      <c r="N420" s="27"/>
      <c r="O420" s="27"/>
      <c r="P420" s="27" t="s">
        <v>141</v>
      </c>
      <c r="Q420" s="27"/>
      <c r="R420" s="27"/>
      <c r="S420" s="27" t="s">
        <v>141</v>
      </c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44"/>
      <c r="AJ420" s="44"/>
      <c r="AK420" s="27"/>
      <c r="AL420" s="27"/>
      <c r="AM420" s="44"/>
      <c r="AN420" s="44"/>
      <c r="AO420" s="44"/>
      <c r="AP420" s="44"/>
      <c r="AQ420" s="7">
        <f t="shared" si="69"/>
        <v>3</v>
      </c>
      <c r="AR420" s="3">
        <f>34*3</f>
        <v>102</v>
      </c>
      <c r="AS420" s="8">
        <f t="shared" si="68"/>
        <v>2.9411764705882353E-2</v>
      </c>
    </row>
    <row r="421" spans="1:45" x14ac:dyDescent="0.2">
      <c r="A421" s="165"/>
      <c r="B421" s="125"/>
      <c r="C421" s="53" t="s">
        <v>115</v>
      </c>
      <c r="D421" s="52"/>
      <c r="E421" s="27"/>
      <c r="F421" s="27"/>
      <c r="G421" s="27"/>
      <c r="H421" s="27"/>
      <c r="I421" s="27"/>
      <c r="J421" s="27"/>
      <c r="K421" s="27" t="s">
        <v>141</v>
      </c>
      <c r="L421" s="27"/>
      <c r="M421" s="27"/>
      <c r="N421" s="27"/>
      <c r="O421" s="27"/>
      <c r="P421" s="27" t="s">
        <v>141</v>
      </c>
      <c r="Q421" s="27"/>
      <c r="R421" s="27"/>
      <c r="S421" s="27" t="s">
        <v>141</v>
      </c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44"/>
      <c r="AJ421" s="44"/>
      <c r="AK421" s="27"/>
      <c r="AL421" s="27"/>
      <c r="AM421" s="44"/>
      <c r="AN421" s="44"/>
      <c r="AO421" s="44"/>
      <c r="AP421" s="44"/>
      <c r="AQ421" s="7">
        <f t="shared" si="69"/>
        <v>3</v>
      </c>
      <c r="AR421" s="3">
        <f t="shared" ref="AR421:AR423" si="75">34*3</f>
        <v>102</v>
      </c>
      <c r="AS421" s="8">
        <f t="shared" si="68"/>
        <v>2.9411764705882353E-2</v>
      </c>
    </row>
    <row r="422" spans="1:45" x14ac:dyDescent="0.2">
      <c r="A422" s="165"/>
      <c r="B422" s="125"/>
      <c r="C422" s="53" t="s">
        <v>116</v>
      </c>
      <c r="D422" s="52"/>
      <c r="E422" s="27"/>
      <c r="F422" s="27"/>
      <c r="G422" s="27"/>
      <c r="H422" s="27"/>
      <c r="I422" s="27"/>
      <c r="J422" s="27"/>
      <c r="K422" s="27" t="s">
        <v>141</v>
      </c>
      <c r="L422" s="27"/>
      <c r="M422" s="27"/>
      <c r="N422" s="27"/>
      <c r="O422" s="27"/>
      <c r="P422" s="27" t="s">
        <v>141</v>
      </c>
      <c r="Q422" s="27"/>
      <c r="R422" s="27"/>
      <c r="S422" s="27" t="s">
        <v>141</v>
      </c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44"/>
      <c r="AJ422" s="44"/>
      <c r="AK422" s="27"/>
      <c r="AL422" s="27"/>
      <c r="AM422" s="44"/>
      <c r="AN422" s="44"/>
      <c r="AO422" s="44"/>
      <c r="AP422" s="44"/>
      <c r="AQ422" s="7">
        <f t="shared" si="69"/>
        <v>3</v>
      </c>
      <c r="AR422" s="3">
        <f t="shared" si="75"/>
        <v>102</v>
      </c>
      <c r="AS422" s="8">
        <f t="shared" si="68"/>
        <v>2.9411764705882353E-2</v>
      </c>
    </row>
    <row r="423" spans="1:45" x14ac:dyDescent="0.2">
      <c r="A423" s="165"/>
      <c r="B423" s="126"/>
      <c r="C423" s="108" t="s">
        <v>149</v>
      </c>
      <c r="D423" s="59"/>
      <c r="E423" s="27"/>
      <c r="F423" s="27"/>
      <c r="G423" s="27"/>
      <c r="H423" s="27"/>
      <c r="I423" s="27"/>
      <c r="J423" s="27"/>
      <c r="K423" s="27" t="s">
        <v>141</v>
      </c>
      <c r="L423" s="27"/>
      <c r="M423" s="27"/>
      <c r="N423" s="27"/>
      <c r="O423" s="27"/>
      <c r="P423" s="27" t="s">
        <v>141</v>
      </c>
      <c r="Q423" s="27"/>
      <c r="R423" s="27"/>
      <c r="S423" s="27" t="s">
        <v>141</v>
      </c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44"/>
      <c r="AJ423" s="44"/>
      <c r="AK423" s="27"/>
      <c r="AL423" s="27"/>
      <c r="AM423" s="44"/>
      <c r="AN423" s="44"/>
      <c r="AO423" s="44"/>
      <c r="AP423" s="44"/>
      <c r="AQ423" s="7">
        <f t="shared" si="69"/>
        <v>3</v>
      </c>
      <c r="AR423" s="3">
        <f t="shared" si="75"/>
        <v>102</v>
      </c>
      <c r="AS423" s="8">
        <f t="shared" si="68"/>
        <v>2.9411764705882353E-2</v>
      </c>
    </row>
    <row r="424" spans="1:45" x14ac:dyDescent="0.2">
      <c r="A424" s="165"/>
      <c r="B424" s="124" t="s">
        <v>37</v>
      </c>
      <c r="C424" s="53" t="s">
        <v>114</v>
      </c>
      <c r="D424" s="52"/>
      <c r="E424" s="27"/>
      <c r="F424" s="27"/>
      <c r="G424" s="27"/>
      <c r="H424" s="27" t="s">
        <v>141</v>
      </c>
      <c r="I424" s="27"/>
      <c r="J424" s="27"/>
      <c r="K424" s="27"/>
      <c r="L424" s="27"/>
      <c r="M424" s="27"/>
      <c r="N424" s="27" t="s">
        <v>141</v>
      </c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 t="s">
        <v>141</v>
      </c>
      <c r="Z424" s="27"/>
      <c r="AA424" s="27"/>
      <c r="AB424" s="27"/>
      <c r="AC424" s="27"/>
      <c r="AD424" s="27"/>
      <c r="AE424" s="27"/>
      <c r="AF424" s="27"/>
      <c r="AG424" s="27"/>
      <c r="AH424" s="27"/>
      <c r="AI424" s="27" t="s">
        <v>141</v>
      </c>
      <c r="AJ424" s="44"/>
      <c r="AK424" s="27"/>
      <c r="AL424" s="27"/>
      <c r="AM424" s="44"/>
      <c r="AN424" s="44"/>
      <c r="AO424" s="44"/>
      <c r="AP424" s="44"/>
      <c r="AQ424" s="7">
        <f t="shared" si="69"/>
        <v>4</v>
      </c>
      <c r="AR424" s="3">
        <f>34*2</f>
        <v>68</v>
      </c>
      <c r="AS424" s="8">
        <f t="shared" si="68"/>
        <v>5.8823529411764705E-2</v>
      </c>
    </row>
    <row r="425" spans="1:45" x14ac:dyDescent="0.2">
      <c r="A425" s="165"/>
      <c r="B425" s="125"/>
      <c r="C425" s="53" t="s">
        <v>115</v>
      </c>
      <c r="D425" s="52"/>
      <c r="E425" s="27"/>
      <c r="F425" s="27"/>
      <c r="G425" s="27"/>
      <c r="H425" s="27" t="s">
        <v>141</v>
      </c>
      <c r="I425" s="27"/>
      <c r="J425" s="27"/>
      <c r="K425" s="27"/>
      <c r="L425" s="27"/>
      <c r="M425" s="27"/>
      <c r="N425" s="27" t="s">
        <v>141</v>
      </c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 t="s">
        <v>141</v>
      </c>
      <c r="Z425" s="27"/>
      <c r="AA425" s="27"/>
      <c r="AB425" s="27"/>
      <c r="AC425" s="27"/>
      <c r="AD425" s="27"/>
      <c r="AE425" s="27"/>
      <c r="AF425" s="27"/>
      <c r="AG425" s="27"/>
      <c r="AH425" s="27"/>
      <c r="AI425" s="27" t="s">
        <v>141</v>
      </c>
      <c r="AJ425" s="44"/>
      <c r="AK425" s="27"/>
      <c r="AL425" s="27"/>
      <c r="AM425" s="44"/>
      <c r="AN425" s="44"/>
      <c r="AO425" s="44"/>
      <c r="AP425" s="44"/>
      <c r="AQ425" s="7">
        <f t="shared" si="69"/>
        <v>4</v>
      </c>
      <c r="AR425" s="3">
        <f t="shared" ref="AR425:AR431" si="76">34*2</f>
        <v>68</v>
      </c>
      <c r="AS425" s="8">
        <f t="shared" si="68"/>
        <v>5.8823529411764705E-2</v>
      </c>
    </row>
    <row r="426" spans="1:45" x14ac:dyDescent="0.2">
      <c r="A426" s="165"/>
      <c r="B426" s="125"/>
      <c r="C426" s="53" t="s">
        <v>116</v>
      </c>
      <c r="D426" s="52"/>
      <c r="E426" s="27"/>
      <c r="F426" s="27"/>
      <c r="G426" s="27"/>
      <c r="H426" s="27" t="s">
        <v>141</v>
      </c>
      <c r="I426" s="27"/>
      <c r="J426" s="27"/>
      <c r="K426" s="27"/>
      <c r="L426" s="27"/>
      <c r="M426" s="27"/>
      <c r="N426" s="27" t="s">
        <v>141</v>
      </c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 t="s">
        <v>141</v>
      </c>
      <c r="Z426" s="27"/>
      <c r="AA426" s="27"/>
      <c r="AB426" s="27"/>
      <c r="AC426" s="27"/>
      <c r="AD426" s="27"/>
      <c r="AE426" s="27"/>
      <c r="AF426" s="27"/>
      <c r="AG426" s="27"/>
      <c r="AH426" s="27"/>
      <c r="AI426" s="27" t="s">
        <v>141</v>
      </c>
      <c r="AJ426" s="44"/>
      <c r="AK426" s="27"/>
      <c r="AL426" s="27"/>
      <c r="AM426" s="44"/>
      <c r="AN426" s="44"/>
      <c r="AO426" s="44"/>
      <c r="AP426" s="44"/>
      <c r="AQ426" s="7">
        <f t="shared" si="69"/>
        <v>4</v>
      </c>
      <c r="AR426" s="3">
        <f t="shared" si="76"/>
        <v>68</v>
      </c>
      <c r="AS426" s="8">
        <f t="shared" si="68"/>
        <v>5.8823529411764705E-2</v>
      </c>
    </row>
    <row r="427" spans="1:45" x14ac:dyDescent="0.2">
      <c r="A427" s="165"/>
      <c r="B427" s="126"/>
      <c r="C427" s="108" t="s">
        <v>149</v>
      </c>
      <c r="D427" s="59"/>
      <c r="E427" s="27"/>
      <c r="F427" s="27"/>
      <c r="G427" s="27"/>
      <c r="H427" s="27" t="s">
        <v>141</v>
      </c>
      <c r="I427" s="27"/>
      <c r="J427" s="27"/>
      <c r="K427" s="27"/>
      <c r="L427" s="27"/>
      <c r="M427" s="27"/>
      <c r="N427" s="27" t="s">
        <v>141</v>
      </c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 t="s">
        <v>141</v>
      </c>
      <c r="Z427" s="27"/>
      <c r="AA427" s="27"/>
      <c r="AB427" s="27"/>
      <c r="AC427" s="27"/>
      <c r="AD427" s="27"/>
      <c r="AE427" s="27"/>
      <c r="AF427" s="27"/>
      <c r="AG427" s="27"/>
      <c r="AH427" s="27"/>
      <c r="AI427" s="27" t="s">
        <v>141</v>
      </c>
      <c r="AJ427" s="44"/>
      <c r="AK427" s="27"/>
      <c r="AL427" s="27"/>
      <c r="AM427" s="44"/>
      <c r="AN427" s="44"/>
      <c r="AO427" s="44"/>
      <c r="AP427" s="44"/>
      <c r="AQ427" s="7">
        <f t="shared" si="69"/>
        <v>4</v>
      </c>
      <c r="AR427" s="3">
        <f t="shared" si="76"/>
        <v>68</v>
      </c>
      <c r="AS427" s="8">
        <f t="shared" si="68"/>
        <v>5.8823529411764705E-2</v>
      </c>
    </row>
    <row r="428" spans="1:45" x14ac:dyDescent="0.2">
      <c r="A428" s="165"/>
      <c r="B428" s="124" t="s">
        <v>29</v>
      </c>
      <c r="C428" s="53" t="s">
        <v>114</v>
      </c>
      <c r="D428" s="52"/>
      <c r="E428" s="27"/>
      <c r="F428" s="27" t="s">
        <v>141</v>
      </c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K428" s="27"/>
      <c r="AL428" s="27"/>
      <c r="AM428" s="44"/>
      <c r="AN428" s="44"/>
      <c r="AO428" s="44"/>
      <c r="AP428" s="44"/>
      <c r="AQ428" s="7">
        <f t="shared" si="69"/>
        <v>1</v>
      </c>
      <c r="AR428" s="3">
        <f t="shared" si="76"/>
        <v>68</v>
      </c>
      <c r="AS428" s="8">
        <f t="shared" si="68"/>
        <v>1.4705882352941176E-2</v>
      </c>
    </row>
    <row r="429" spans="1:45" x14ac:dyDescent="0.2">
      <c r="A429" s="165"/>
      <c r="B429" s="125"/>
      <c r="C429" s="53" t="s">
        <v>115</v>
      </c>
      <c r="D429" s="52"/>
      <c r="E429" s="27"/>
      <c r="F429" s="27" t="s">
        <v>141</v>
      </c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K429" s="27"/>
      <c r="AL429" s="27"/>
      <c r="AM429" s="44"/>
      <c r="AN429" s="44"/>
      <c r="AO429" s="44"/>
      <c r="AP429" s="44"/>
      <c r="AQ429" s="7">
        <f t="shared" si="69"/>
        <v>1</v>
      </c>
      <c r="AR429" s="3">
        <f t="shared" si="76"/>
        <v>68</v>
      </c>
      <c r="AS429" s="8">
        <f t="shared" si="68"/>
        <v>1.4705882352941176E-2</v>
      </c>
    </row>
    <row r="430" spans="1:45" x14ac:dyDescent="0.2">
      <c r="A430" s="165"/>
      <c r="B430" s="125"/>
      <c r="C430" s="53" t="s">
        <v>116</v>
      </c>
      <c r="D430" s="52"/>
      <c r="E430" s="27"/>
      <c r="F430" s="27" t="s">
        <v>141</v>
      </c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K430" s="27"/>
      <c r="AL430" s="27"/>
      <c r="AM430" s="44"/>
      <c r="AN430" s="44"/>
      <c r="AO430" s="44"/>
      <c r="AP430" s="44"/>
      <c r="AQ430" s="7">
        <f t="shared" si="69"/>
        <v>1</v>
      </c>
      <c r="AR430" s="3">
        <f t="shared" si="76"/>
        <v>68</v>
      </c>
      <c r="AS430" s="8">
        <f t="shared" si="68"/>
        <v>1.4705882352941176E-2</v>
      </c>
    </row>
    <row r="431" spans="1:45" x14ac:dyDescent="0.2">
      <c r="A431" s="165"/>
      <c r="B431" s="126"/>
      <c r="C431" s="108" t="s">
        <v>149</v>
      </c>
      <c r="D431" s="59"/>
      <c r="E431" s="27"/>
      <c r="F431" s="27" t="s">
        <v>141</v>
      </c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K431" s="27"/>
      <c r="AL431" s="27"/>
      <c r="AM431" s="44"/>
      <c r="AN431" s="44"/>
      <c r="AO431" s="44"/>
      <c r="AP431" s="44"/>
      <c r="AQ431" s="7">
        <f t="shared" si="69"/>
        <v>1</v>
      </c>
      <c r="AR431" s="3">
        <f t="shared" si="76"/>
        <v>68</v>
      </c>
      <c r="AS431" s="8">
        <f t="shared" si="68"/>
        <v>1.4705882352941176E-2</v>
      </c>
    </row>
    <row r="432" spans="1:45" x14ac:dyDescent="0.2">
      <c r="A432" s="165"/>
      <c r="B432" s="124" t="s">
        <v>88</v>
      </c>
      <c r="C432" s="53" t="s">
        <v>114</v>
      </c>
      <c r="D432" s="52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69"/>
        <v>0</v>
      </c>
      <c r="AR432" s="3">
        <f>34*1</f>
        <v>34</v>
      </c>
      <c r="AS432" s="8">
        <f t="shared" si="68"/>
        <v>0</v>
      </c>
    </row>
    <row r="433" spans="1:45" x14ac:dyDescent="0.2">
      <c r="A433" s="165"/>
      <c r="B433" s="125"/>
      <c r="C433" s="53" t="s">
        <v>115</v>
      </c>
      <c r="D433" s="52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69"/>
        <v>0</v>
      </c>
      <c r="AR433" s="3">
        <f t="shared" ref="AR433:AR439" si="77">34*1</f>
        <v>34</v>
      </c>
      <c r="AS433" s="8">
        <f t="shared" si="68"/>
        <v>0</v>
      </c>
    </row>
    <row r="434" spans="1:45" x14ac:dyDescent="0.2">
      <c r="A434" s="165"/>
      <c r="B434" s="125"/>
      <c r="C434" s="53" t="s">
        <v>116</v>
      </c>
      <c r="D434" s="52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69"/>
        <v>0</v>
      </c>
      <c r="AR434" s="3">
        <f t="shared" si="77"/>
        <v>34</v>
      </c>
      <c r="AS434" s="8">
        <f t="shared" si="68"/>
        <v>0</v>
      </c>
    </row>
    <row r="435" spans="1:45" x14ac:dyDescent="0.2">
      <c r="A435" s="165"/>
      <c r="B435" s="126"/>
      <c r="C435" s="108" t="s">
        <v>149</v>
      </c>
      <c r="D435" s="59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69"/>
        <v>0</v>
      </c>
      <c r="AR435" s="3">
        <f t="shared" si="77"/>
        <v>34</v>
      </c>
      <c r="AS435" s="8">
        <f t="shared" si="68"/>
        <v>0</v>
      </c>
    </row>
    <row r="436" spans="1:45" ht="12.95" customHeight="1" x14ac:dyDescent="0.2">
      <c r="A436" s="165"/>
      <c r="B436" s="124" t="s">
        <v>110</v>
      </c>
      <c r="C436" s="53" t="s">
        <v>114</v>
      </c>
      <c r="D436" s="52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 t="s">
        <v>141</v>
      </c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 t="s">
        <v>141</v>
      </c>
      <c r="AE436" s="27"/>
      <c r="AF436" s="27"/>
      <c r="AG436" s="27"/>
      <c r="AH436" s="27"/>
      <c r="AI436" s="44"/>
      <c r="AJ436" s="44"/>
      <c r="AK436" s="27"/>
      <c r="AL436" s="27" t="s">
        <v>141</v>
      </c>
      <c r="AM436" s="44"/>
      <c r="AN436" s="44"/>
      <c r="AO436" s="44"/>
      <c r="AP436" s="44"/>
      <c r="AQ436" s="7">
        <f t="shared" si="69"/>
        <v>3</v>
      </c>
      <c r="AR436" s="3">
        <f t="shared" si="77"/>
        <v>34</v>
      </c>
      <c r="AS436" s="8">
        <f t="shared" si="68"/>
        <v>8.8235294117647065E-2</v>
      </c>
    </row>
    <row r="437" spans="1:45" x14ac:dyDescent="0.2">
      <c r="A437" s="165"/>
      <c r="B437" s="125"/>
      <c r="C437" s="53" t="s">
        <v>115</v>
      </c>
      <c r="D437" s="52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 t="s">
        <v>141</v>
      </c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 t="s">
        <v>141</v>
      </c>
      <c r="AE437" s="27"/>
      <c r="AF437" s="27"/>
      <c r="AG437" s="27"/>
      <c r="AH437" s="27"/>
      <c r="AI437" s="44"/>
      <c r="AJ437" s="44"/>
      <c r="AK437" s="27"/>
      <c r="AL437" s="27" t="s">
        <v>141</v>
      </c>
      <c r="AM437" s="44"/>
      <c r="AN437" s="44"/>
      <c r="AO437" s="44"/>
      <c r="AP437" s="44"/>
      <c r="AQ437" s="7">
        <f t="shared" si="69"/>
        <v>3</v>
      </c>
      <c r="AR437" s="3">
        <f t="shared" si="77"/>
        <v>34</v>
      </c>
      <c r="AS437" s="8">
        <f t="shared" si="68"/>
        <v>8.8235294117647065E-2</v>
      </c>
    </row>
    <row r="438" spans="1:45" x14ac:dyDescent="0.2">
      <c r="A438" s="165"/>
      <c r="B438" s="125"/>
      <c r="C438" s="53" t="s">
        <v>116</v>
      </c>
      <c r="D438" s="52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 t="s">
        <v>141</v>
      </c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 t="s">
        <v>141</v>
      </c>
      <c r="AE438" s="27"/>
      <c r="AF438" s="27"/>
      <c r="AG438" s="27"/>
      <c r="AH438" s="27"/>
      <c r="AI438" s="44"/>
      <c r="AJ438" s="44"/>
      <c r="AK438" s="27"/>
      <c r="AL438" s="27" t="s">
        <v>141</v>
      </c>
      <c r="AM438" s="44"/>
      <c r="AN438" s="44"/>
      <c r="AO438" s="44"/>
      <c r="AP438" s="44"/>
      <c r="AQ438" s="7">
        <f t="shared" si="69"/>
        <v>3</v>
      </c>
      <c r="AR438" s="3">
        <f t="shared" si="77"/>
        <v>34</v>
      </c>
      <c r="AS438" s="8">
        <f t="shared" si="68"/>
        <v>8.8235294117647065E-2</v>
      </c>
    </row>
    <row r="439" spans="1:45" x14ac:dyDescent="0.2">
      <c r="A439" s="165"/>
      <c r="B439" s="126"/>
      <c r="C439" s="108" t="s">
        <v>149</v>
      </c>
      <c r="D439" s="59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 t="s">
        <v>141</v>
      </c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 t="s">
        <v>141</v>
      </c>
      <c r="AE439" s="27"/>
      <c r="AF439" s="27"/>
      <c r="AG439" s="27"/>
      <c r="AH439" s="27"/>
      <c r="AI439" s="44"/>
      <c r="AJ439" s="44"/>
      <c r="AK439" s="27"/>
      <c r="AL439" s="27" t="s">
        <v>141</v>
      </c>
      <c r="AM439" s="44"/>
      <c r="AN439" s="44"/>
      <c r="AO439" s="44"/>
      <c r="AP439" s="44"/>
      <c r="AQ439" s="7">
        <f t="shared" si="69"/>
        <v>3</v>
      </c>
      <c r="AR439" s="3">
        <f t="shared" si="77"/>
        <v>34</v>
      </c>
      <c r="AS439" s="8">
        <f t="shared" si="68"/>
        <v>8.8235294117647065E-2</v>
      </c>
    </row>
    <row r="440" spans="1:45" ht="12.75" customHeight="1" x14ac:dyDescent="0.2">
      <c r="A440" s="165"/>
      <c r="B440" s="131" t="s">
        <v>75</v>
      </c>
      <c r="C440" s="53" t="s">
        <v>114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43"/>
      <c r="U440" s="27"/>
      <c r="V440" s="27"/>
      <c r="W440" s="27"/>
      <c r="X440" s="27"/>
      <c r="Y440" s="27"/>
      <c r="Z440" s="27"/>
      <c r="AA440" s="27"/>
      <c r="AB440" s="27"/>
      <c r="AC440" s="27"/>
      <c r="AD440" s="43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69"/>
        <v>0</v>
      </c>
      <c r="AR440" s="3">
        <f>34*2</f>
        <v>68</v>
      </c>
      <c r="AS440" s="8">
        <f t="shared" si="68"/>
        <v>0</v>
      </c>
    </row>
    <row r="441" spans="1:45" ht="12.75" customHeight="1" x14ac:dyDescent="0.2">
      <c r="A441" s="165"/>
      <c r="B441" s="131"/>
      <c r="C441" s="53" t="s">
        <v>115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45"/>
      <c r="T441" s="43"/>
      <c r="U441" s="27"/>
      <c r="V441" s="27"/>
      <c r="W441" s="27"/>
      <c r="X441" s="27"/>
      <c r="Y441" s="27"/>
      <c r="Z441" s="27"/>
      <c r="AA441" s="27"/>
      <c r="AB441" s="27"/>
      <c r="AC441" s="45"/>
      <c r="AD441" s="43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69"/>
        <v>0</v>
      </c>
      <c r="AR441" s="3">
        <f t="shared" ref="AR441:AR443" si="78">34*2</f>
        <v>68</v>
      </c>
      <c r="AS441" s="8">
        <f t="shared" si="68"/>
        <v>0</v>
      </c>
    </row>
    <row r="442" spans="1:45" ht="12.75" customHeight="1" x14ac:dyDescent="0.2">
      <c r="A442" s="165"/>
      <c r="B442" s="131"/>
      <c r="C442" s="108" t="s">
        <v>116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45"/>
      <c r="T442" s="43"/>
      <c r="U442" s="27"/>
      <c r="V442" s="27"/>
      <c r="W442" s="27"/>
      <c r="X442" s="27"/>
      <c r="Y442" s="27"/>
      <c r="Z442" s="27"/>
      <c r="AA442" s="27"/>
      <c r="AB442" s="27"/>
      <c r="AC442" s="45"/>
      <c r="AD442" s="43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69"/>
        <v>0</v>
      </c>
      <c r="AR442" s="3">
        <f t="shared" si="78"/>
        <v>68</v>
      </c>
      <c r="AS442" s="8">
        <f t="shared" si="68"/>
        <v>0</v>
      </c>
    </row>
    <row r="443" spans="1:45" ht="12.75" customHeight="1" x14ac:dyDescent="0.2">
      <c r="A443" s="165"/>
      <c r="B443" s="131"/>
      <c r="C443" s="53" t="s">
        <v>149</v>
      </c>
      <c r="D443" s="52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43"/>
      <c r="T443" s="27"/>
      <c r="U443" s="27"/>
      <c r="V443" s="27"/>
      <c r="W443" s="27"/>
      <c r="X443" s="27"/>
      <c r="Y443" s="27"/>
      <c r="Z443" s="27"/>
      <c r="AA443" s="27"/>
      <c r="AB443" s="27"/>
      <c r="AC443" s="43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69"/>
        <v>0</v>
      </c>
      <c r="AR443" s="3">
        <f t="shared" si="78"/>
        <v>68</v>
      </c>
      <c r="AS443" s="8">
        <f t="shared" si="68"/>
        <v>0</v>
      </c>
    </row>
    <row r="444" spans="1:45" ht="27" customHeight="1" x14ac:dyDescent="0.2">
      <c r="A444" s="69"/>
      <c r="B444" s="70"/>
      <c r="C444" s="70"/>
      <c r="D444" s="70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9"/>
      <c r="AN444" s="69"/>
      <c r="AO444" s="69"/>
      <c r="AP444" s="69"/>
      <c r="AQ444" s="69"/>
      <c r="AR444" s="69"/>
      <c r="AS444" s="69"/>
    </row>
    <row r="445" spans="1:45" ht="111.75" customHeight="1" x14ac:dyDescent="0.2">
      <c r="A445" s="169" t="s">
        <v>41</v>
      </c>
      <c r="B445" s="170"/>
      <c r="C445" s="170"/>
      <c r="D445" s="171"/>
      <c r="E445" s="132" t="s">
        <v>40</v>
      </c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  <c r="AL445" s="132"/>
      <c r="AM445" s="132"/>
      <c r="AN445" s="132"/>
      <c r="AO445" s="132"/>
      <c r="AP445" s="132"/>
      <c r="AQ445" s="134" t="s">
        <v>20</v>
      </c>
      <c r="AR445" s="166" t="s">
        <v>22</v>
      </c>
      <c r="AS445" s="167" t="s">
        <v>21</v>
      </c>
    </row>
    <row r="446" spans="1:45" ht="12.75" customHeight="1" x14ac:dyDescent="0.2">
      <c r="A446" s="144" t="s">
        <v>0</v>
      </c>
      <c r="B446" s="160"/>
      <c r="C446" s="145"/>
      <c r="D446" s="23" t="s">
        <v>18</v>
      </c>
      <c r="E446" s="131" t="s">
        <v>1</v>
      </c>
      <c r="F446" s="131"/>
      <c r="G446" s="131"/>
      <c r="H446" s="131"/>
      <c r="I446" s="131" t="s">
        <v>2</v>
      </c>
      <c r="J446" s="131"/>
      <c r="K446" s="131"/>
      <c r="L446" s="131"/>
      <c r="M446" s="131" t="s">
        <v>3</v>
      </c>
      <c r="N446" s="131"/>
      <c r="O446" s="131"/>
      <c r="P446" s="131"/>
      <c r="Q446" s="131" t="s">
        <v>4</v>
      </c>
      <c r="R446" s="131"/>
      <c r="S446" s="131"/>
      <c r="T446" s="131"/>
      <c r="U446" s="131" t="s">
        <v>5</v>
      </c>
      <c r="V446" s="131"/>
      <c r="W446" s="131"/>
      <c r="X446" s="131" t="s">
        <v>6</v>
      </c>
      <c r="Y446" s="131"/>
      <c r="Z446" s="131"/>
      <c r="AA446" s="131"/>
      <c r="AB446" s="131" t="s">
        <v>7</v>
      </c>
      <c r="AC446" s="131"/>
      <c r="AD446" s="131"/>
      <c r="AE446" s="131" t="s">
        <v>8</v>
      </c>
      <c r="AF446" s="131"/>
      <c r="AG446" s="131"/>
      <c r="AH446" s="131"/>
      <c r="AI446" s="131"/>
      <c r="AJ446" s="131" t="s">
        <v>9</v>
      </c>
      <c r="AK446" s="131"/>
      <c r="AL446" s="131"/>
      <c r="AM446" s="131" t="s">
        <v>10</v>
      </c>
      <c r="AN446" s="131"/>
      <c r="AO446" s="131"/>
      <c r="AP446" s="131"/>
      <c r="AQ446" s="134"/>
      <c r="AR446" s="166"/>
      <c r="AS446" s="167"/>
    </row>
    <row r="447" spans="1:45" x14ac:dyDescent="0.2">
      <c r="A447" s="146"/>
      <c r="B447" s="161"/>
      <c r="C447" s="147"/>
      <c r="D447" s="23" t="s">
        <v>19</v>
      </c>
      <c r="E447" s="5">
        <v>1</v>
      </c>
      <c r="F447" s="5">
        <v>2</v>
      </c>
      <c r="G447" s="5">
        <v>3</v>
      </c>
      <c r="H447" s="5">
        <v>4</v>
      </c>
      <c r="I447" s="5">
        <v>5</v>
      </c>
      <c r="J447" s="5">
        <v>6</v>
      </c>
      <c r="K447" s="5">
        <v>7</v>
      </c>
      <c r="L447" s="5">
        <v>8</v>
      </c>
      <c r="M447" s="5">
        <v>9</v>
      </c>
      <c r="N447" s="5">
        <v>10</v>
      </c>
      <c r="O447" s="5">
        <v>11</v>
      </c>
      <c r="P447" s="5">
        <v>12</v>
      </c>
      <c r="Q447" s="5">
        <v>13</v>
      </c>
      <c r="R447" s="5">
        <v>14</v>
      </c>
      <c r="S447" s="5">
        <v>15</v>
      </c>
      <c r="T447" s="5">
        <v>16</v>
      </c>
      <c r="U447" s="5">
        <v>17</v>
      </c>
      <c r="V447" s="5">
        <v>18</v>
      </c>
      <c r="W447" s="5">
        <v>19</v>
      </c>
      <c r="X447" s="5">
        <v>20</v>
      </c>
      <c r="Y447" s="5">
        <v>21</v>
      </c>
      <c r="Z447" s="5">
        <v>22</v>
      </c>
      <c r="AA447" s="5">
        <v>23</v>
      </c>
      <c r="AB447" s="5">
        <v>24</v>
      </c>
      <c r="AC447" s="5">
        <v>25</v>
      </c>
      <c r="AD447" s="5">
        <v>26</v>
      </c>
      <c r="AE447" s="5">
        <v>27</v>
      </c>
      <c r="AF447" s="5">
        <v>28</v>
      </c>
      <c r="AG447" s="5">
        <v>29</v>
      </c>
      <c r="AH447" s="5">
        <v>30</v>
      </c>
      <c r="AI447" s="5">
        <v>31</v>
      </c>
      <c r="AJ447" s="5">
        <v>32</v>
      </c>
      <c r="AK447" s="5">
        <v>33</v>
      </c>
      <c r="AL447" s="5">
        <v>34</v>
      </c>
      <c r="AM447" s="5">
        <v>35</v>
      </c>
      <c r="AN447" s="5">
        <v>36</v>
      </c>
      <c r="AO447" s="5">
        <v>37</v>
      </c>
      <c r="AP447" s="5">
        <v>38</v>
      </c>
      <c r="AQ447" s="134"/>
      <c r="AR447" s="166"/>
      <c r="AS447" s="167"/>
    </row>
    <row r="448" spans="1:45" x14ac:dyDescent="0.2">
      <c r="A448" s="165" t="s">
        <v>25</v>
      </c>
      <c r="B448" s="124" t="s">
        <v>13</v>
      </c>
      <c r="C448" s="55" t="s">
        <v>117</v>
      </c>
      <c r="D448" s="54"/>
      <c r="E448" s="4"/>
      <c r="F448" s="27"/>
      <c r="G448" s="27"/>
      <c r="H448" s="27"/>
      <c r="I448" s="27"/>
      <c r="J448" s="27"/>
      <c r="K448" s="27"/>
      <c r="L448" s="27" t="s">
        <v>141</v>
      </c>
      <c r="M448" s="27"/>
      <c r="N448" s="27"/>
      <c r="O448" s="27"/>
      <c r="P448" s="27" t="s">
        <v>141</v>
      </c>
      <c r="Q448" s="27"/>
      <c r="R448" s="27"/>
      <c r="S448" s="27"/>
      <c r="T448" s="27"/>
      <c r="U448" s="27" t="s">
        <v>141</v>
      </c>
      <c r="V448" s="27"/>
      <c r="W448" s="27"/>
      <c r="X448" s="27"/>
      <c r="Y448" s="27"/>
      <c r="Z448" s="27"/>
      <c r="AA448" s="27"/>
      <c r="AB448" s="27"/>
      <c r="AC448" s="27" t="s">
        <v>141</v>
      </c>
      <c r="AD448" s="27"/>
      <c r="AE448" s="27"/>
      <c r="AF448" s="27"/>
      <c r="AG448" s="115"/>
      <c r="AH448" s="115"/>
      <c r="AI448" s="115"/>
      <c r="AJ448" s="115"/>
      <c r="AK448" s="27" t="s">
        <v>141</v>
      </c>
      <c r="AL448" s="27"/>
      <c r="AM448" s="44"/>
      <c r="AN448" s="44"/>
      <c r="AO448" s="44"/>
      <c r="AP448" s="44"/>
      <c r="AQ448" s="7">
        <f>COUNTA(E448:AP448)</f>
        <v>5</v>
      </c>
      <c r="AR448" s="83">
        <f>34*2</f>
        <v>68</v>
      </c>
      <c r="AS448" s="8">
        <f t="shared" ref="AS448:AS495" si="79">AQ448/AR448</f>
        <v>7.3529411764705885E-2</v>
      </c>
    </row>
    <row r="449" spans="1:45" x14ac:dyDescent="0.2">
      <c r="A449" s="165"/>
      <c r="B449" s="125"/>
      <c r="C449" s="55" t="s">
        <v>118</v>
      </c>
      <c r="D449" s="54"/>
      <c r="E449" s="4"/>
      <c r="F449" s="27"/>
      <c r="G449" s="27"/>
      <c r="H449" s="27"/>
      <c r="I449" s="27"/>
      <c r="J449" s="27"/>
      <c r="K449" s="27"/>
      <c r="L449" s="27" t="s">
        <v>141</v>
      </c>
      <c r="M449" s="27"/>
      <c r="N449" s="27"/>
      <c r="O449" s="27"/>
      <c r="P449" s="27" t="s">
        <v>141</v>
      </c>
      <c r="Q449" s="27"/>
      <c r="R449" s="27"/>
      <c r="S449" s="27"/>
      <c r="T449" s="27"/>
      <c r="U449" s="27" t="s">
        <v>141</v>
      </c>
      <c r="V449" s="27"/>
      <c r="W449" s="27"/>
      <c r="X449" s="27"/>
      <c r="Y449" s="27"/>
      <c r="Z449" s="27"/>
      <c r="AA449" s="27"/>
      <c r="AB449" s="27"/>
      <c r="AC449" s="27" t="s">
        <v>141</v>
      </c>
      <c r="AD449" s="27"/>
      <c r="AE449" s="27"/>
      <c r="AF449" s="27"/>
      <c r="AG449" s="115"/>
      <c r="AH449" s="115"/>
      <c r="AI449" s="115"/>
      <c r="AJ449" s="115"/>
      <c r="AK449" s="27" t="s">
        <v>141</v>
      </c>
      <c r="AL449" s="27"/>
      <c r="AM449" s="44"/>
      <c r="AN449" s="44"/>
      <c r="AO449" s="44"/>
      <c r="AP449" s="44"/>
      <c r="AQ449" s="7">
        <f t="shared" ref="AQ449:AQ495" si="80">COUNTA(E449:AP449)</f>
        <v>5</v>
      </c>
      <c r="AR449" s="83">
        <f t="shared" ref="AR449:AR450" si="81">34*2</f>
        <v>68</v>
      </c>
      <c r="AS449" s="8">
        <f t="shared" si="79"/>
        <v>7.3529411764705885E-2</v>
      </c>
    </row>
    <row r="450" spans="1:45" x14ac:dyDescent="0.2">
      <c r="A450" s="165"/>
      <c r="B450" s="126"/>
      <c r="C450" s="55" t="s">
        <v>119</v>
      </c>
      <c r="D450" s="54"/>
      <c r="E450" s="4"/>
      <c r="F450" s="27"/>
      <c r="G450" s="27"/>
      <c r="H450" s="27"/>
      <c r="I450" s="27"/>
      <c r="J450" s="27"/>
      <c r="K450" s="27"/>
      <c r="L450" s="27" t="s">
        <v>141</v>
      </c>
      <c r="M450" s="27"/>
      <c r="N450" s="27"/>
      <c r="O450" s="27"/>
      <c r="P450" s="27" t="s">
        <v>141</v>
      </c>
      <c r="Q450" s="27"/>
      <c r="R450" s="27"/>
      <c r="S450" s="27"/>
      <c r="T450" s="27"/>
      <c r="U450" s="27" t="s">
        <v>141</v>
      </c>
      <c r="V450" s="27"/>
      <c r="W450" s="27"/>
      <c r="X450" s="27"/>
      <c r="Y450" s="27"/>
      <c r="Z450" s="27"/>
      <c r="AA450" s="27"/>
      <c r="AB450" s="27"/>
      <c r="AC450" s="27" t="s">
        <v>141</v>
      </c>
      <c r="AD450" s="27"/>
      <c r="AE450" s="27"/>
      <c r="AF450" s="27"/>
      <c r="AG450" s="115"/>
      <c r="AH450" s="115"/>
      <c r="AI450" s="115"/>
      <c r="AJ450" s="115"/>
      <c r="AK450" s="27" t="s">
        <v>141</v>
      </c>
      <c r="AL450" s="27"/>
      <c r="AM450" s="44"/>
      <c r="AN450" s="44"/>
      <c r="AO450" s="44"/>
      <c r="AP450" s="44"/>
      <c r="AQ450" s="7">
        <f t="shared" si="80"/>
        <v>5</v>
      </c>
      <c r="AR450" s="83">
        <f t="shared" si="81"/>
        <v>68</v>
      </c>
      <c r="AS450" s="8">
        <f t="shared" si="79"/>
        <v>7.3529411764705885E-2</v>
      </c>
    </row>
    <row r="451" spans="1:45" x14ac:dyDescent="0.2">
      <c r="A451" s="165"/>
      <c r="B451" s="124" t="s">
        <v>27</v>
      </c>
      <c r="C451" s="55" t="s">
        <v>117</v>
      </c>
      <c r="D451" s="54"/>
      <c r="E451" s="4"/>
      <c r="F451" s="27"/>
      <c r="G451" s="27"/>
      <c r="H451" s="27"/>
      <c r="I451" s="27"/>
      <c r="J451" s="27"/>
      <c r="K451" s="27"/>
      <c r="L451" s="27"/>
      <c r="M451" s="27" t="s">
        <v>141</v>
      </c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 t="s">
        <v>141</v>
      </c>
      <c r="AH451" s="27"/>
      <c r="AI451" s="27"/>
      <c r="AJ451" s="27"/>
      <c r="AK451" s="27"/>
      <c r="AL451" s="27"/>
      <c r="AM451" s="44"/>
      <c r="AN451" s="44"/>
      <c r="AO451" s="44"/>
      <c r="AP451" s="44"/>
      <c r="AQ451" s="7">
        <f t="shared" si="80"/>
        <v>2</v>
      </c>
      <c r="AR451" s="83">
        <f>34*3</f>
        <v>102</v>
      </c>
      <c r="AS451" s="8">
        <f t="shared" si="79"/>
        <v>1.9607843137254902E-2</v>
      </c>
    </row>
    <row r="452" spans="1:45" ht="15" customHeight="1" x14ac:dyDescent="0.2">
      <c r="A452" s="165"/>
      <c r="B452" s="125"/>
      <c r="C452" s="55" t="s">
        <v>118</v>
      </c>
      <c r="D452" s="52"/>
      <c r="E452" s="4"/>
      <c r="F452" s="27"/>
      <c r="G452" s="27"/>
      <c r="H452" s="27"/>
      <c r="I452" s="27"/>
      <c r="J452" s="27"/>
      <c r="K452" s="27"/>
      <c r="L452" s="27"/>
      <c r="M452" s="27" t="s">
        <v>141</v>
      </c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 t="s">
        <v>141</v>
      </c>
      <c r="AH452" s="27"/>
      <c r="AI452" s="27"/>
      <c r="AJ452" s="27"/>
      <c r="AK452" s="27"/>
      <c r="AL452" s="27"/>
      <c r="AM452" s="44"/>
      <c r="AN452" s="44"/>
      <c r="AO452" s="44"/>
      <c r="AP452" s="44"/>
      <c r="AQ452" s="7">
        <f t="shared" si="80"/>
        <v>2</v>
      </c>
      <c r="AR452" s="83">
        <f t="shared" ref="AR452:AR454" si="82">34*3</f>
        <v>102</v>
      </c>
      <c r="AS452" s="8">
        <f t="shared" si="79"/>
        <v>1.9607843137254902E-2</v>
      </c>
    </row>
    <row r="453" spans="1:45" x14ac:dyDescent="0.2">
      <c r="A453" s="165"/>
      <c r="B453" s="126"/>
      <c r="C453" s="55" t="s">
        <v>119</v>
      </c>
      <c r="D453" s="54"/>
      <c r="E453" s="4"/>
      <c r="F453" s="27"/>
      <c r="G453" s="27"/>
      <c r="H453" s="27"/>
      <c r="I453" s="27"/>
      <c r="J453" s="27"/>
      <c r="K453" s="27"/>
      <c r="L453" s="27"/>
      <c r="M453" s="27" t="s">
        <v>141</v>
      </c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 t="s">
        <v>141</v>
      </c>
      <c r="AH453" s="27"/>
      <c r="AI453" s="27"/>
      <c r="AJ453" s="27"/>
      <c r="AK453" s="27"/>
      <c r="AL453" s="27"/>
      <c r="AM453" s="44"/>
      <c r="AN453" s="44"/>
      <c r="AO453" s="44"/>
      <c r="AP453" s="44"/>
      <c r="AQ453" s="7">
        <f t="shared" si="80"/>
        <v>2</v>
      </c>
      <c r="AR453" s="83">
        <f t="shared" si="82"/>
        <v>102</v>
      </c>
      <c r="AS453" s="8">
        <f t="shared" si="79"/>
        <v>1.9607843137254902E-2</v>
      </c>
    </row>
    <row r="454" spans="1:45" x14ac:dyDescent="0.2">
      <c r="A454" s="165"/>
      <c r="B454" s="124" t="s">
        <v>12</v>
      </c>
      <c r="C454" s="55" t="s">
        <v>117</v>
      </c>
      <c r="D454" s="52"/>
      <c r="E454" s="4"/>
      <c r="F454" s="27"/>
      <c r="G454" s="27"/>
      <c r="H454" s="27"/>
      <c r="I454" s="27"/>
      <c r="J454" s="27"/>
      <c r="K454" s="27" t="s">
        <v>141</v>
      </c>
      <c r="L454" s="27"/>
      <c r="M454" s="27"/>
      <c r="N454" s="27"/>
      <c r="O454" s="27"/>
      <c r="P454" s="27" t="s">
        <v>141</v>
      </c>
      <c r="Q454" s="27"/>
      <c r="R454" s="27"/>
      <c r="S454" s="27"/>
      <c r="T454" s="27" t="s">
        <v>141</v>
      </c>
      <c r="U454" s="27"/>
      <c r="V454" s="27"/>
      <c r="W454" s="27"/>
      <c r="X454" s="27"/>
      <c r="Y454" s="27"/>
      <c r="Z454" s="27" t="s">
        <v>141</v>
      </c>
      <c r="AA454" s="27"/>
      <c r="AB454" s="27"/>
      <c r="AC454" s="27" t="s">
        <v>141</v>
      </c>
      <c r="AD454" s="27"/>
      <c r="AE454" s="27"/>
      <c r="AF454" s="27"/>
      <c r="AG454" s="115"/>
      <c r="AH454" s="115"/>
      <c r="AI454" s="115" t="s">
        <v>141</v>
      </c>
      <c r="AJ454" s="115"/>
      <c r="AK454" s="115"/>
      <c r="AL454" s="27" t="s">
        <v>141</v>
      </c>
      <c r="AM454" s="44"/>
      <c r="AN454" s="44"/>
      <c r="AO454" s="44"/>
      <c r="AP454" s="44"/>
      <c r="AQ454" s="7">
        <f t="shared" si="80"/>
        <v>7</v>
      </c>
      <c r="AR454" s="83">
        <f t="shared" si="82"/>
        <v>102</v>
      </c>
      <c r="AS454" s="8">
        <f t="shared" si="79"/>
        <v>6.8627450980392163E-2</v>
      </c>
    </row>
    <row r="455" spans="1:45" x14ac:dyDescent="0.2">
      <c r="A455" s="165"/>
      <c r="B455" s="125"/>
      <c r="C455" s="55" t="s">
        <v>118</v>
      </c>
      <c r="D455" s="54"/>
      <c r="E455" s="4"/>
      <c r="F455" s="27"/>
      <c r="G455" s="27"/>
      <c r="H455" s="27"/>
      <c r="I455" s="27"/>
      <c r="J455" s="27" t="s">
        <v>141</v>
      </c>
      <c r="K455" s="27"/>
      <c r="L455" s="27"/>
      <c r="M455" s="27"/>
      <c r="N455" s="27" t="s">
        <v>141</v>
      </c>
      <c r="O455" s="27"/>
      <c r="P455" s="27" t="s">
        <v>141</v>
      </c>
      <c r="Q455" s="27"/>
      <c r="R455" s="27"/>
      <c r="S455" s="27"/>
      <c r="T455" s="27"/>
      <c r="U455" s="27" t="s">
        <v>141</v>
      </c>
      <c r="V455" s="27"/>
      <c r="W455" s="27"/>
      <c r="X455" s="27"/>
      <c r="Y455" s="27"/>
      <c r="Z455" s="27"/>
      <c r="AA455" s="27"/>
      <c r="AB455" s="27" t="s">
        <v>141</v>
      </c>
      <c r="AC455" s="27"/>
      <c r="AD455" s="27"/>
      <c r="AE455" s="27"/>
      <c r="AF455" s="27" t="s">
        <v>141</v>
      </c>
      <c r="AG455" s="115"/>
      <c r="AH455" s="115"/>
      <c r="AI455" s="115"/>
      <c r="AJ455" s="115" t="s">
        <v>141</v>
      </c>
      <c r="AK455" s="115"/>
      <c r="AL455" s="27"/>
      <c r="AM455" s="44"/>
      <c r="AN455" s="44"/>
      <c r="AO455" s="44"/>
      <c r="AP455" s="44"/>
      <c r="AQ455" s="7">
        <f t="shared" si="80"/>
        <v>7</v>
      </c>
      <c r="AR455" s="83">
        <v>170</v>
      </c>
      <c r="AS455" s="8">
        <f t="shared" si="79"/>
        <v>4.1176470588235294E-2</v>
      </c>
    </row>
    <row r="456" spans="1:45" x14ac:dyDescent="0.2">
      <c r="A456" s="165"/>
      <c r="B456" s="126"/>
      <c r="C456" s="55" t="s">
        <v>119</v>
      </c>
      <c r="D456" s="54"/>
      <c r="E456" s="4"/>
      <c r="F456" s="27"/>
      <c r="G456" s="27"/>
      <c r="H456" s="27"/>
      <c r="I456" s="43" t="s">
        <v>141</v>
      </c>
      <c r="J456" s="27"/>
      <c r="K456" s="27"/>
      <c r="L456" s="27"/>
      <c r="M456" s="27" t="s">
        <v>141</v>
      </c>
      <c r="N456" s="27"/>
      <c r="O456" s="27"/>
      <c r="P456" s="27" t="s">
        <v>141</v>
      </c>
      <c r="Q456" s="27"/>
      <c r="R456" s="27"/>
      <c r="S456" s="27"/>
      <c r="T456" s="27"/>
      <c r="U456" s="27" t="s">
        <v>141</v>
      </c>
      <c r="V456" s="27"/>
      <c r="W456" s="27"/>
      <c r="X456" s="27" t="s">
        <v>141</v>
      </c>
      <c r="Y456" s="27"/>
      <c r="Z456" s="27"/>
      <c r="AA456" s="27" t="s">
        <v>141</v>
      </c>
      <c r="AB456" s="27"/>
      <c r="AC456" s="27"/>
      <c r="AD456" s="27" t="s">
        <v>141</v>
      </c>
      <c r="AE456" s="27"/>
      <c r="AF456" s="27"/>
      <c r="AG456" s="115" t="s">
        <v>141</v>
      </c>
      <c r="AH456" s="115"/>
      <c r="AI456" s="115"/>
      <c r="AJ456" s="115"/>
      <c r="AK456" s="115" t="s">
        <v>141</v>
      </c>
      <c r="AL456" s="27"/>
      <c r="AM456" s="44"/>
      <c r="AN456" s="44"/>
      <c r="AO456" s="44"/>
      <c r="AP456" s="44"/>
      <c r="AQ456" s="7">
        <f t="shared" si="80"/>
        <v>9</v>
      </c>
      <c r="AR456" s="83">
        <v>136</v>
      </c>
      <c r="AS456" s="8">
        <f t="shared" si="79"/>
        <v>6.6176470588235295E-2</v>
      </c>
    </row>
    <row r="457" spans="1:45" ht="14.25" customHeight="1" x14ac:dyDescent="0.2">
      <c r="A457" s="165"/>
      <c r="B457" s="124" t="s">
        <v>120</v>
      </c>
      <c r="C457" s="55" t="s">
        <v>117</v>
      </c>
      <c r="D457" s="54"/>
      <c r="E457" s="4"/>
      <c r="F457" s="27"/>
      <c r="G457" s="27"/>
      <c r="H457" s="45"/>
      <c r="I457" s="43"/>
      <c r="J457" s="27" t="s">
        <v>141</v>
      </c>
      <c r="K457" s="27"/>
      <c r="L457" s="27"/>
      <c r="M457" s="27" t="s">
        <v>141</v>
      </c>
      <c r="N457" s="27"/>
      <c r="O457" s="27"/>
      <c r="P457" s="27" t="s">
        <v>141</v>
      </c>
      <c r="Q457" s="27"/>
      <c r="R457" s="27"/>
      <c r="S457" s="27"/>
      <c r="T457" s="27" t="s">
        <v>141</v>
      </c>
      <c r="U457" s="27"/>
      <c r="V457" s="27"/>
      <c r="W457" s="27" t="s">
        <v>141</v>
      </c>
      <c r="X457" s="27"/>
      <c r="Y457" s="27"/>
      <c r="Z457" s="27"/>
      <c r="AA457" s="27"/>
      <c r="AB457" s="27"/>
      <c r="AC457" s="27"/>
      <c r="AD457" s="27" t="s">
        <v>141</v>
      </c>
      <c r="AE457" s="27"/>
      <c r="AF457" s="27" t="s">
        <v>141</v>
      </c>
      <c r="AG457" s="115"/>
      <c r="AH457" s="115"/>
      <c r="AI457" s="115" t="s">
        <v>141</v>
      </c>
      <c r="AJ457" s="115"/>
      <c r="AK457" s="115" t="s">
        <v>141</v>
      </c>
      <c r="AL457" s="27"/>
      <c r="AM457" s="44"/>
      <c r="AN457" s="44"/>
      <c r="AO457" s="44"/>
      <c r="AP457" s="44"/>
      <c r="AQ457" s="7">
        <f t="shared" si="80"/>
        <v>9</v>
      </c>
      <c r="AR457" s="83">
        <v>136</v>
      </c>
      <c r="AS457" s="8">
        <f t="shared" si="79"/>
        <v>6.6176470588235295E-2</v>
      </c>
    </row>
    <row r="458" spans="1:45" x14ac:dyDescent="0.2">
      <c r="A458" s="165"/>
      <c r="B458" s="125"/>
      <c r="C458" s="55" t="s">
        <v>118</v>
      </c>
      <c r="D458" s="82"/>
      <c r="E458" s="4"/>
      <c r="F458" s="27"/>
      <c r="G458" s="27"/>
      <c r="H458" s="43"/>
      <c r="I458" s="27"/>
      <c r="J458" s="27"/>
      <c r="K458" s="27"/>
      <c r="L458" s="27" t="s">
        <v>141</v>
      </c>
      <c r="M458" s="27"/>
      <c r="N458" s="27"/>
      <c r="O458" s="27"/>
      <c r="P458" s="27" t="s">
        <v>141</v>
      </c>
      <c r="Q458" s="27"/>
      <c r="R458" s="27"/>
      <c r="S458" s="27"/>
      <c r="T458" s="27"/>
      <c r="U458" s="27" t="s">
        <v>141</v>
      </c>
      <c r="V458" s="27"/>
      <c r="W458" s="27"/>
      <c r="X458" s="27"/>
      <c r="Y458" s="27" t="s">
        <v>141</v>
      </c>
      <c r="Z458" s="27"/>
      <c r="AA458" s="27"/>
      <c r="AB458" s="27"/>
      <c r="AC458" s="27"/>
      <c r="AD458" s="27"/>
      <c r="AE458" s="27" t="s">
        <v>141</v>
      </c>
      <c r="AF458" s="27"/>
      <c r="AG458" s="115"/>
      <c r="AH458" s="115"/>
      <c r="AI458" s="115"/>
      <c r="AJ458" s="115"/>
      <c r="AK458" s="115"/>
      <c r="AL458" s="27" t="s">
        <v>141</v>
      </c>
      <c r="AM458" s="44"/>
      <c r="AN458" s="44"/>
      <c r="AO458" s="44"/>
      <c r="AP458" s="44"/>
      <c r="AQ458" s="7">
        <f t="shared" si="80"/>
        <v>6</v>
      </c>
      <c r="AR458" s="83">
        <v>102</v>
      </c>
      <c r="AS458" s="8">
        <f t="shared" si="79"/>
        <v>5.8823529411764705E-2</v>
      </c>
    </row>
    <row r="459" spans="1:45" x14ac:dyDescent="0.2">
      <c r="A459" s="165"/>
      <c r="B459" s="126"/>
      <c r="C459" s="55" t="s">
        <v>119</v>
      </c>
      <c r="D459" s="54"/>
      <c r="E459" s="4"/>
      <c r="F459" s="27"/>
      <c r="G459" s="27"/>
      <c r="H459" s="27"/>
      <c r="I459" s="27"/>
      <c r="J459" s="27" t="s">
        <v>141</v>
      </c>
      <c r="K459" s="27"/>
      <c r="L459" s="27"/>
      <c r="M459" s="27" t="s">
        <v>141</v>
      </c>
      <c r="N459" s="27"/>
      <c r="O459" s="27"/>
      <c r="P459" s="27" t="s">
        <v>141</v>
      </c>
      <c r="Q459" s="27"/>
      <c r="R459" s="27"/>
      <c r="S459" s="27"/>
      <c r="T459" s="27" t="s">
        <v>141</v>
      </c>
      <c r="U459" s="27"/>
      <c r="V459" s="27"/>
      <c r="W459" s="27" t="s">
        <v>141</v>
      </c>
      <c r="X459" s="27"/>
      <c r="Y459" s="27"/>
      <c r="Z459" s="27"/>
      <c r="AA459" s="27"/>
      <c r="AB459" s="27"/>
      <c r="AC459" s="27"/>
      <c r="AD459" s="27" t="s">
        <v>141</v>
      </c>
      <c r="AE459" s="27"/>
      <c r="AF459" s="27" t="s">
        <v>141</v>
      </c>
      <c r="AG459" s="115"/>
      <c r="AH459" s="115"/>
      <c r="AI459" s="118"/>
      <c r="AJ459" s="118"/>
      <c r="AK459" s="115" t="s">
        <v>141</v>
      </c>
      <c r="AL459" s="27"/>
      <c r="AM459" s="44"/>
      <c r="AN459" s="44"/>
      <c r="AO459" s="44"/>
      <c r="AP459" s="44"/>
      <c r="AQ459" s="7">
        <f t="shared" si="80"/>
        <v>8</v>
      </c>
      <c r="AR459" s="83">
        <v>136</v>
      </c>
      <c r="AS459" s="8">
        <f t="shared" si="79"/>
        <v>5.8823529411764705E-2</v>
      </c>
    </row>
    <row r="460" spans="1:45" x14ac:dyDescent="0.2">
      <c r="A460" s="165"/>
      <c r="B460" s="124" t="s">
        <v>102</v>
      </c>
      <c r="C460" s="55" t="s">
        <v>117</v>
      </c>
      <c r="D460" s="54"/>
      <c r="E460" s="4"/>
      <c r="F460" s="27"/>
      <c r="G460" s="27"/>
      <c r="H460" s="27"/>
      <c r="I460" s="27"/>
      <c r="J460" s="27"/>
      <c r="K460" s="27" t="s">
        <v>141</v>
      </c>
      <c r="L460" s="27"/>
      <c r="M460" s="27"/>
      <c r="N460" s="27"/>
      <c r="P460" s="27"/>
      <c r="Q460" s="27"/>
      <c r="R460" s="27"/>
      <c r="S460" s="27"/>
      <c r="T460" s="27" t="s">
        <v>141</v>
      </c>
      <c r="U460" s="27"/>
      <c r="V460" s="27"/>
      <c r="W460" s="27" t="s">
        <v>141</v>
      </c>
      <c r="X460" s="27"/>
      <c r="Y460" s="27"/>
      <c r="Z460" s="27" t="s">
        <v>141</v>
      </c>
      <c r="AA460" s="27"/>
      <c r="AB460" s="27"/>
      <c r="AC460" s="27"/>
      <c r="AD460" s="27"/>
      <c r="AE460" s="27"/>
      <c r="AF460" s="27"/>
      <c r="AG460" s="115"/>
      <c r="AH460" s="115"/>
      <c r="AI460" s="118"/>
      <c r="AJ460" s="118"/>
      <c r="AK460" s="115"/>
      <c r="AL460" s="27" t="s">
        <v>141</v>
      </c>
      <c r="AM460" s="44"/>
      <c r="AN460" s="44"/>
      <c r="AO460" s="44"/>
      <c r="AP460" s="44"/>
      <c r="AQ460" s="7">
        <f t="shared" si="80"/>
        <v>5</v>
      </c>
      <c r="AR460" s="83">
        <v>102</v>
      </c>
      <c r="AS460" s="8">
        <f t="shared" si="79"/>
        <v>4.9019607843137254E-2</v>
      </c>
    </row>
    <row r="461" spans="1:45" x14ac:dyDescent="0.2">
      <c r="A461" s="165"/>
      <c r="B461" s="125"/>
      <c r="C461" s="55" t="s">
        <v>118</v>
      </c>
      <c r="D461" s="54"/>
      <c r="E461" s="4"/>
      <c r="F461" s="27"/>
      <c r="G461" s="27"/>
      <c r="H461" s="27"/>
      <c r="I461" s="27" t="s">
        <v>141</v>
      </c>
      <c r="J461" s="27"/>
      <c r="K461" s="27"/>
      <c r="L461" s="27"/>
      <c r="M461" s="27"/>
      <c r="N461" s="27"/>
      <c r="P461" s="27"/>
      <c r="Q461" s="27"/>
      <c r="R461" s="27"/>
      <c r="S461" s="27"/>
      <c r="T461" s="27"/>
      <c r="U461" s="27"/>
      <c r="V461" s="27"/>
      <c r="W461" s="27"/>
      <c r="X461" s="27" t="s">
        <v>141</v>
      </c>
      <c r="Y461" s="27"/>
      <c r="Z461" s="27"/>
      <c r="AA461" s="27"/>
      <c r="AB461" s="27"/>
      <c r="AC461" s="27"/>
      <c r="AD461" s="27"/>
      <c r="AE461" s="27" t="s">
        <v>141</v>
      </c>
      <c r="AF461" s="27"/>
      <c r="AG461" s="115"/>
      <c r="AH461" s="115" t="s">
        <v>141</v>
      </c>
      <c r="AI461" s="118"/>
      <c r="AJ461" s="118"/>
      <c r="AK461" s="115"/>
      <c r="AL461" s="27" t="s">
        <v>141</v>
      </c>
      <c r="AM461" s="44"/>
      <c r="AN461" s="44"/>
      <c r="AO461" s="44"/>
      <c r="AP461" s="44"/>
      <c r="AQ461" s="7">
        <f t="shared" si="80"/>
        <v>5</v>
      </c>
      <c r="AR461" s="83">
        <f t="shared" ref="AR461:AR465" si="83">34*2</f>
        <v>68</v>
      </c>
      <c r="AS461" s="8">
        <f t="shared" si="79"/>
        <v>7.3529411764705885E-2</v>
      </c>
    </row>
    <row r="462" spans="1:45" x14ac:dyDescent="0.2">
      <c r="A462" s="165"/>
      <c r="B462" s="126"/>
      <c r="C462" s="55" t="s">
        <v>119</v>
      </c>
      <c r="D462" s="54"/>
      <c r="E462" s="4"/>
      <c r="F462" s="27"/>
      <c r="G462" s="27"/>
      <c r="H462" s="27"/>
      <c r="I462" s="27"/>
      <c r="J462" s="27"/>
      <c r="K462" s="27" t="s">
        <v>141</v>
      </c>
      <c r="L462" s="27"/>
      <c r="M462" s="27"/>
      <c r="N462" s="27"/>
      <c r="P462" s="27"/>
      <c r="Q462" s="27"/>
      <c r="R462" s="27"/>
      <c r="S462" s="27"/>
      <c r="T462" s="27" t="s">
        <v>141</v>
      </c>
      <c r="U462" s="27"/>
      <c r="V462" s="27"/>
      <c r="W462" s="27" t="s">
        <v>141</v>
      </c>
      <c r="X462" s="27"/>
      <c r="Y462" s="27"/>
      <c r="Z462" s="27" t="s">
        <v>141</v>
      </c>
      <c r="AA462" s="27"/>
      <c r="AB462" s="27"/>
      <c r="AC462" s="27"/>
      <c r="AD462" s="27"/>
      <c r="AE462" s="27"/>
      <c r="AF462" s="27"/>
      <c r="AG462" s="115"/>
      <c r="AH462" s="115"/>
      <c r="AI462" s="118"/>
      <c r="AJ462" s="118"/>
      <c r="AK462" s="115"/>
      <c r="AL462" s="27" t="s">
        <v>141</v>
      </c>
      <c r="AM462" s="44"/>
      <c r="AN462" s="44"/>
      <c r="AO462" s="44"/>
      <c r="AP462" s="44"/>
      <c r="AQ462" s="7">
        <f t="shared" si="80"/>
        <v>5</v>
      </c>
      <c r="AR462" s="83">
        <v>102</v>
      </c>
      <c r="AS462" s="8">
        <f t="shared" si="79"/>
        <v>4.9019607843137254E-2</v>
      </c>
    </row>
    <row r="463" spans="1:45" x14ac:dyDescent="0.2">
      <c r="A463" s="165"/>
      <c r="B463" s="124" t="s">
        <v>103</v>
      </c>
      <c r="C463" s="55" t="s">
        <v>117</v>
      </c>
      <c r="D463" s="52"/>
      <c r="E463" s="4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 t="s">
        <v>141</v>
      </c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115"/>
      <c r="AH463" s="115"/>
      <c r="AI463" s="118"/>
      <c r="AJ463" s="118"/>
      <c r="AK463" s="27" t="s">
        <v>141</v>
      </c>
      <c r="AL463" s="27"/>
      <c r="AM463" s="44"/>
      <c r="AN463" s="44"/>
      <c r="AO463" s="44"/>
      <c r="AP463" s="44"/>
      <c r="AQ463" s="7">
        <f t="shared" si="80"/>
        <v>2</v>
      </c>
      <c r="AR463" s="83">
        <f t="shared" si="83"/>
        <v>68</v>
      </c>
      <c r="AS463" s="8">
        <f t="shared" si="79"/>
        <v>2.9411764705882353E-2</v>
      </c>
    </row>
    <row r="464" spans="1:45" x14ac:dyDescent="0.2">
      <c r="A464" s="165"/>
      <c r="B464" s="125"/>
      <c r="C464" s="55" t="s">
        <v>118</v>
      </c>
      <c r="D464" s="54"/>
      <c r="E464" s="4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 t="s">
        <v>141</v>
      </c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115"/>
      <c r="AH464" s="115"/>
      <c r="AI464" s="118"/>
      <c r="AJ464" s="118"/>
      <c r="AK464" s="27" t="s">
        <v>141</v>
      </c>
      <c r="AL464" s="27"/>
      <c r="AM464" s="44"/>
      <c r="AN464" s="44"/>
      <c r="AO464" s="44"/>
      <c r="AP464" s="44"/>
      <c r="AQ464" s="7">
        <f t="shared" si="80"/>
        <v>2</v>
      </c>
      <c r="AR464" s="83">
        <f t="shared" si="83"/>
        <v>68</v>
      </c>
      <c r="AS464" s="8">
        <f t="shared" si="79"/>
        <v>2.9411764705882353E-2</v>
      </c>
    </row>
    <row r="465" spans="1:45" x14ac:dyDescent="0.2">
      <c r="A465" s="165"/>
      <c r="B465" s="126"/>
      <c r="C465" s="55" t="s">
        <v>119</v>
      </c>
      <c r="D465" s="54"/>
      <c r="E465" s="4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 t="s">
        <v>141</v>
      </c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115"/>
      <c r="AH465" s="115"/>
      <c r="AI465" s="118"/>
      <c r="AJ465" s="118"/>
      <c r="AK465" s="27" t="s">
        <v>141</v>
      </c>
      <c r="AL465" s="27"/>
      <c r="AM465" s="44"/>
      <c r="AN465" s="44"/>
      <c r="AO465" s="44"/>
      <c r="AP465" s="44"/>
      <c r="AQ465" s="7">
        <f t="shared" si="80"/>
        <v>2</v>
      </c>
      <c r="AR465" s="83">
        <f t="shared" si="83"/>
        <v>68</v>
      </c>
      <c r="AS465" s="8">
        <f t="shared" si="79"/>
        <v>2.9411764705882353E-2</v>
      </c>
    </row>
    <row r="466" spans="1:45" x14ac:dyDescent="0.2">
      <c r="A466" s="165"/>
      <c r="B466" s="124" t="s">
        <v>35</v>
      </c>
      <c r="C466" s="55" t="s">
        <v>117</v>
      </c>
      <c r="D466" s="54"/>
      <c r="E466" s="4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 t="s">
        <v>141</v>
      </c>
      <c r="AF466" s="27"/>
      <c r="AG466" s="115"/>
      <c r="AH466" s="115"/>
      <c r="AI466" s="118"/>
      <c r="AJ466" s="118"/>
      <c r="AK466" s="115"/>
      <c r="AL466" s="27" t="s">
        <v>141</v>
      </c>
      <c r="AM466" s="44"/>
      <c r="AN466" s="44"/>
      <c r="AO466" s="44"/>
      <c r="AP466" s="44"/>
      <c r="AQ466" s="7">
        <f t="shared" si="80"/>
        <v>2</v>
      </c>
      <c r="AR466" s="83">
        <f>34*1</f>
        <v>34</v>
      </c>
      <c r="AS466" s="8">
        <f t="shared" si="79"/>
        <v>5.8823529411764705E-2</v>
      </c>
    </row>
    <row r="467" spans="1:45" x14ac:dyDescent="0.2">
      <c r="A467" s="165"/>
      <c r="B467" s="125"/>
      <c r="C467" s="55" t="s">
        <v>118</v>
      </c>
      <c r="D467" s="54"/>
      <c r="E467" s="4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 t="s">
        <v>141</v>
      </c>
      <c r="AF467" s="27"/>
      <c r="AG467" s="115"/>
      <c r="AH467" s="115"/>
      <c r="AI467" s="118"/>
      <c r="AJ467" s="118"/>
      <c r="AK467" s="115"/>
      <c r="AL467" s="27" t="s">
        <v>141</v>
      </c>
      <c r="AM467" s="44"/>
      <c r="AN467" s="44"/>
      <c r="AO467" s="44"/>
      <c r="AP467" s="44"/>
      <c r="AQ467" s="7">
        <f t="shared" si="80"/>
        <v>2</v>
      </c>
      <c r="AR467" s="83">
        <f t="shared" ref="AR467:AR468" si="84">34*1</f>
        <v>34</v>
      </c>
      <c r="AS467" s="8">
        <f t="shared" si="79"/>
        <v>5.8823529411764705E-2</v>
      </c>
    </row>
    <row r="468" spans="1:45" x14ac:dyDescent="0.2">
      <c r="A468" s="165"/>
      <c r="B468" s="125"/>
      <c r="C468" s="55" t="s">
        <v>119</v>
      </c>
      <c r="D468" s="54"/>
      <c r="E468" s="4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 t="s">
        <v>141</v>
      </c>
      <c r="AF468" s="27"/>
      <c r="AG468" s="115"/>
      <c r="AH468" s="115"/>
      <c r="AI468" s="118"/>
      <c r="AJ468" s="118"/>
      <c r="AK468" s="115"/>
      <c r="AL468" s="27" t="s">
        <v>141</v>
      </c>
      <c r="AM468" s="44"/>
      <c r="AN468" s="44"/>
      <c r="AO468" s="44"/>
      <c r="AP468" s="44"/>
      <c r="AQ468" s="7">
        <f t="shared" si="80"/>
        <v>2</v>
      </c>
      <c r="AR468" s="83">
        <f t="shared" si="84"/>
        <v>34</v>
      </c>
      <c r="AS468" s="8">
        <f t="shared" si="79"/>
        <v>5.8823529411764705E-2</v>
      </c>
    </row>
    <row r="469" spans="1:45" x14ac:dyDescent="0.2">
      <c r="A469" s="165"/>
      <c r="B469" s="124" t="s">
        <v>34</v>
      </c>
      <c r="C469" s="55" t="s">
        <v>117</v>
      </c>
      <c r="D469" s="54"/>
      <c r="E469" s="4"/>
      <c r="F469" s="27"/>
      <c r="G469" s="27"/>
      <c r="H469" s="27"/>
      <c r="I469" s="27"/>
      <c r="J469" s="27" t="s">
        <v>141</v>
      </c>
      <c r="K469" s="27"/>
      <c r="L469" s="27"/>
      <c r="M469" s="27"/>
      <c r="N469" s="27"/>
      <c r="O469" s="27"/>
      <c r="P469" s="27"/>
      <c r="Q469" s="27" t="s">
        <v>141</v>
      </c>
      <c r="R469" s="27"/>
      <c r="S469" s="27"/>
      <c r="T469" s="27"/>
      <c r="U469" s="27"/>
      <c r="V469" s="27"/>
      <c r="W469" s="27"/>
      <c r="X469" s="27"/>
      <c r="Y469" s="27"/>
      <c r="Z469" s="27" t="s">
        <v>141</v>
      </c>
      <c r="AA469" s="27"/>
      <c r="AB469" s="27"/>
      <c r="AC469" s="27" t="s">
        <v>141</v>
      </c>
      <c r="AD469" s="27"/>
      <c r="AE469" s="27"/>
      <c r="AF469" s="27" t="s">
        <v>141</v>
      </c>
      <c r="AG469" s="115"/>
      <c r="AH469" s="115"/>
      <c r="AI469" s="118"/>
      <c r="AJ469" s="118"/>
      <c r="AK469" s="115"/>
      <c r="AL469" s="27"/>
      <c r="AM469" s="44"/>
      <c r="AN469" s="44"/>
      <c r="AO469" s="44"/>
      <c r="AP469" s="44"/>
      <c r="AQ469" s="7">
        <f t="shared" si="80"/>
        <v>5</v>
      </c>
      <c r="AR469" s="83">
        <v>102</v>
      </c>
      <c r="AS469" s="8">
        <f t="shared" si="79"/>
        <v>4.9019607843137254E-2</v>
      </c>
    </row>
    <row r="470" spans="1:45" x14ac:dyDescent="0.2">
      <c r="A470" s="165"/>
      <c r="B470" s="125"/>
      <c r="C470" s="55" t="s">
        <v>118</v>
      </c>
      <c r="D470" s="54"/>
      <c r="E470" s="4"/>
      <c r="F470" s="27"/>
      <c r="G470" s="27"/>
      <c r="H470" s="27"/>
      <c r="I470" s="27"/>
      <c r="J470" s="27"/>
      <c r="K470" s="27"/>
      <c r="L470" s="27"/>
      <c r="M470" s="27"/>
      <c r="N470" s="27" t="s">
        <v>141</v>
      </c>
      <c r="O470" s="27"/>
      <c r="P470" s="27"/>
      <c r="Q470" s="27"/>
      <c r="R470" s="27"/>
      <c r="S470" s="27"/>
      <c r="T470" s="27"/>
      <c r="U470" s="27"/>
      <c r="V470" s="27" t="s">
        <v>141</v>
      </c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115"/>
      <c r="AH470" s="115"/>
      <c r="AI470" s="118"/>
      <c r="AJ470" s="118"/>
      <c r="AK470" s="115" t="s">
        <v>141</v>
      </c>
      <c r="AL470" s="27"/>
      <c r="AM470" s="44"/>
      <c r="AN470" s="44"/>
      <c r="AO470" s="44"/>
      <c r="AP470" s="44"/>
      <c r="AQ470" s="7">
        <f t="shared" si="80"/>
        <v>3</v>
      </c>
      <c r="AR470" s="83">
        <f t="shared" ref="AR470:AR471" si="85">34*2</f>
        <v>68</v>
      </c>
      <c r="AS470" s="8">
        <f t="shared" si="79"/>
        <v>4.4117647058823532E-2</v>
      </c>
    </row>
    <row r="471" spans="1:45" x14ac:dyDescent="0.2">
      <c r="A471" s="165"/>
      <c r="B471" s="126"/>
      <c r="C471" s="55" t="s">
        <v>119</v>
      </c>
      <c r="D471" s="54"/>
      <c r="E471" s="4"/>
      <c r="F471" s="27"/>
      <c r="G471" s="27"/>
      <c r="H471" s="27"/>
      <c r="I471" s="27"/>
      <c r="J471" s="27"/>
      <c r="K471" s="27"/>
      <c r="L471" s="27"/>
      <c r="M471" s="27"/>
      <c r="N471" s="27" t="s">
        <v>141</v>
      </c>
      <c r="O471" s="27"/>
      <c r="P471" s="27"/>
      <c r="Q471" s="27"/>
      <c r="R471" s="27"/>
      <c r="S471" s="27"/>
      <c r="T471" s="27"/>
      <c r="U471" s="27"/>
      <c r="V471" s="27" t="s">
        <v>141</v>
      </c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115"/>
      <c r="AH471" s="115"/>
      <c r="AI471" s="118"/>
      <c r="AJ471" s="118"/>
      <c r="AK471" s="115" t="s">
        <v>141</v>
      </c>
      <c r="AL471" s="27"/>
      <c r="AM471" s="44"/>
      <c r="AN471" s="44"/>
      <c r="AO471" s="44"/>
      <c r="AP471" s="44"/>
      <c r="AQ471" s="7">
        <f t="shared" si="80"/>
        <v>3</v>
      </c>
      <c r="AR471" s="83">
        <f t="shared" si="85"/>
        <v>68</v>
      </c>
      <c r="AS471" s="8">
        <f t="shared" si="79"/>
        <v>4.4117647058823532E-2</v>
      </c>
    </row>
    <row r="472" spans="1:45" x14ac:dyDescent="0.2">
      <c r="A472" s="165"/>
      <c r="B472" s="131" t="s">
        <v>37</v>
      </c>
      <c r="C472" s="55" t="s">
        <v>117</v>
      </c>
      <c r="D472" s="54"/>
      <c r="E472" s="4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 t="s">
        <v>141</v>
      </c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 t="s">
        <v>141</v>
      </c>
      <c r="AH472" s="115"/>
      <c r="AI472" s="118"/>
      <c r="AJ472" s="118"/>
      <c r="AK472" s="115"/>
      <c r="AL472" s="27"/>
      <c r="AM472" s="44"/>
      <c r="AN472" s="44"/>
      <c r="AO472" s="44"/>
      <c r="AP472" s="44"/>
      <c r="AQ472" s="7">
        <f t="shared" si="80"/>
        <v>2</v>
      </c>
      <c r="AR472" s="83">
        <f>34*1</f>
        <v>34</v>
      </c>
      <c r="AS472" s="8">
        <f t="shared" si="79"/>
        <v>5.8823529411764705E-2</v>
      </c>
    </row>
    <row r="473" spans="1:45" x14ac:dyDescent="0.2">
      <c r="A473" s="165"/>
      <c r="B473" s="131"/>
      <c r="C473" s="55" t="s">
        <v>118</v>
      </c>
      <c r="D473" s="54"/>
      <c r="E473" s="4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 t="s">
        <v>141</v>
      </c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 t="s">
        <v>141</v>
      </c>
      <c r="AH473" s="115"/>
      <c r="AI473" s="118"/>
      <c r="AJ473" s="118"/>
      <c r="AK473" s="115"/>
      <c r="AL473" s="27"/>
      <c r="AM473" s="44"/>
      <c r="AN473" s="44"/>
      <c r="AO473" s="44"/>
      <c r="AP473" s="44"/>
      <c r="AQ473" s="7">
        <f t="shared" si="80"/>
        <v>2</v>
      </c>
      <c r="AR473" s="83">
        <f t="shared" ref="AR473:AR477" si="86">34*1</f>
        <v>34</v>
      </c>
      <c r="AS473" s="8">
        <f t="shared" si="79"/>
        <v>5.8823529411764705E-2</v>
      </c>
    </row>
    <row r="474" spans="1:45" x14ac:dyDescent="0.2">
      <c r="A474" s="165"/>
      <c r="B474" s="131"/>
      <c r="C474" s="55" t="s">
        <v>119</v>
      </c>
      <c r="D474" s="54"/>
      <c r="E474" s="4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 t="s">
        <v>141</v>
      </c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 t="s">
        <v>141</v>
      </c>
      <c r="AH474" s="115"/>
      <c r="AI474" s="118"/>
      <c r="AJ474" s="118"/>
      <c r="AK474" s="115"/>
      <c r="AL474" s="27"/>
      <c r="AM474" s="44"/>
      <c r="AN474" s="44"/>
      <c r="AO474" s="44"/>
      <c r="AP474" s="44"/>
      <c r="AQ474" s="7">
        <f t="shared" si="80"/>
        <v>2</v>
      </c>
      <c r="AR474" s="83">
        <f t="shared" si="86"/>
        <v>34</v>
      </c>
      <c r="AS474" s="8">
        <f t="shared" si="79"/>
        <v>5.8823529411764705E-2</v>
      </c>
    </row>
    <row r="475" spans="1:45" x14ac:dyDescent="0.2">
      <c r="A475" s="165"/>
      <c r="B475" s="131" t="s">
        <v>29</v>
      </c>
      <c r="C475" s="55" t="s">
        <v>117</v>
      </c>
      <c r="D475" s="54"/>
      <c r="E475" s="4"/>
      <c r="F475" s="27" t="s">
        <v>141</v>
      </c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115"/>
      <c r="AH475" s="115"/>
      <c r="AI475" s="118"/>
      <c r="AJ475" s="118" t="s">
        <v>141</v>
      </c>
      <c r="AK475" s="115"/>
      <c r="AL475" s="27"/>
      <c r="AM475" s="44"/>
      <c r="AN475" s="44"/>
      <c r="AO475" s="44"/>
      <c r="AP475" s="44"/>
      <c r="AQ475" s="7">
        <f t="shared" si="80"/>
        <v>2</v>
      </c>
      <c r="AR475" s="83">
        <f t="shared" si="86"/>
        <v>34</v>
      </c>
      <c r="AS475" s="8">
        <f t="shared" si="79"/>
        <v>5.8823529411764705E-2</v>
      </c>
    </row>
    <row r="476" spans="1:45" x14ac:dyDescent="0.2">
      <c r="A476" s="165"/>
      <c r="B476" s="131"/>
      <c r="C476" s="55" t="s">
        <v>118</v>
      </c>
      <c r="D476" s="54"/>
      <c r="E476" s="4"/>
      <c r="F476" s="27" t="s">
        <v>141</v>
      </c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115"/>
      <c r="AH476" s="115"/>
      <c r="AI476" s="118"/>
      <c r="AJ476" s="118" t="s">
        <v>141</v>
      </c>
      <c r="AK476" s="115"/>
      <c r="AL476" s="27"/>
      <c r="AM476" s="44"/>
      <c r="AN476" s="44"/>
      <c r="AO476" s="44"/>
      <c r="AP476" s="44"/>
      <c r="AQ476" s="7">
        <f t="shared" si="80"/>
        <v>2</v>
      </c>
      <c r="AR476" s="83">
        <f t="shared" si="86"/>
        <v>34</v>
      </c>
      <c r="AS476" s="8">
        <f t="shared" si="79"/>
        <v>5.8823529411764705E-2</v>
      </c>
    </row>
    <row r="477" spans="1:45" x14ac:dyDescent="0.2">
      <c r="A477" s="165"/>
      <c r="B477" s="131"/>
      <c r="C477" s="55" t="s">
        <v>119</v>
      </c>
      <c r="D477" s="54"/>
      <c r="E477" s="4"/>
      <c r="F477" s="27" t="s">
        <v>141</v>
      </c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115"/>
      <c r="AH477" s="115"/>
      <c r="AI477" s="115"/>
      <c r="AJ477" s="115" t="s">
        <v>141</v>
      </c>
      <c r="AK477" s="115"/>
      <c r="AL477" s="27"/>
      <c r="AM477" s="44"/>
      <c r="AN477" s="44"/>
      <c r="AO477" s="44"/>
      <c r="AP477" s="44"/>
      <c r="AQ477" s="7">
        <f t="shared" si="80"/>
        <v>2</v>
      </c>
      <c r="AR477" s="83">
        <f t="shared" si="86"/>
        <v>34</v>
      </c>
      <c r="AS477" s="8">
        <f t="shared" si="79"/>
        <v>5.8823529411764705E-2</v>
      </c>
    </row>
    <row r="478" spans="1:45" x14ac:dyDescent="0.2">
      <c r="A478" s="165"/>
      <c r="B478" s="124" t="s">
        <v>28</v>
      </c>
      <c r="C478" s="55" t="s">
        <v>117</v>
      </c>
      <c r="D478" s="54"/>
      <c r="E478" s="4"/>
      <c r="F478" s="27"/>
      <c r="G478" s="27"/>
      <c r="H478" s="27"/>
      <c r="I478" s="27"/>
      <c r="J478" s="27"/>
      <c r="K478" s="27" t="s">
        <v>141</v>
      </c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 t="s">
        <v>141</v>
      </c>
      <c r="AC478" s="27"/>
      <c r="AD478" s="27"/>
      <c r="AE478" s="27"/>
      <c r="AF478" s="27"/>
      <c r="AG478" s="115"/>
      <c r="AH478" s="115"/>
      <c r="AI478" s="115"/>
      <c r="AJ478" s="115"/>
      <c r="AK478" s="115"/>
      <c r="AL478" s="27"/>
      <c r="AM478" s="44"/>
      <c r="AN478" s="44"/>
      <c r="AO478" s="44"/>
      <c r="AP478" s="44"/>
      <c r="AQ478" s="7">
        <f t="shared" si="80"/>
        <v>2</v>
      </c>
      <c r="AR478" s="83">
        <f>34*2</f>
        <v>68</v>
      </c>
      <c r="AS478" s="8">
        <f t="shared" si="79"/>
        <v>2.9411764705882353E-2</v>
      </c>
    </row>
    <row r="479" spans="1:45" x14ac:dyDescent="0.2">
      <c r="A479" s="165"/>
      <c r="B479" s="125"/>
      <c r="C479" s="55" t="s">
        <v>118</v>
      </c>
      <c r="D479" s="54"/>
      <c r="E479" s="4"/>
      <c r="F479" s="27"/>
      <c r="G479" s="27"/>
      <c r="H479" s="27"/>
      <c r="I479" s="27"/>
      <c r="J479" s="27"/>
      <c r="K479" s="27" t="s">
        <v>141</v>
      </c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 t="s">
        <v>141</v>
      </c>
      <c r="AC479" s="27"/>
      <c r="AD479" s="27"/>
      <c r="AE479" s="27"/>
      <c r="AF479" s="27"/>
      <c r="AG479" s="115"/>
      <c r="AH479" s="115"/>
      <c r="AI479" s="115"/>
      <c r="AJ479" s="115"/>
      <c r="AK479" s="115"/>
      <c r="AL479" s="27"/>
      <c r="AM479" s="44"/>
      <c r="AN479" s="44"/>
      <c r="AO479" s="44"/>
      <c r="AP479" s="44"/>
      <c r="AQ479" s="7">
        <f t="shared" si="80"/>
        <v>2</v>
      </c>
      <c r="AR479" s="83">
        <f t="shared" ref="AR479:AR480" si="87">34*2</f>
        <v>68</v>
      </c>
      <c r="AS479" s="8">
        <f t="shared" si="79"/>
        <v>2.9411764705882353E-2</v>
      </c>
    </row>
    <row r="480" spans="1:45" x14ac:dyDescent="0.2">
      <c r="A480" s="165"/>
      <c r="B480" s="126"/>
      <c r="C480" s="55" t="s">
        <v>119</v>
      </c>
      <c r="D480" s="54"/>
      <c r="E480" s="4"/>
      <c r="F480" s="27"/>
      <c r="G480" s="27"/>
      <c r="H480" s="27"/>
      <c r="I480" s="27"/>
      <c r="J480" s="27"/>
      <c r="K480" s="27" t="s">
        <v>141</v>
      </c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 t="s">
        <v>141</v>
      </c>
      <c r="AC480" s="27"/>
      <c r="AD480" s="27"/>
      <c r="AE480" s="27"/>
      <c r="AF480" s="27"/>
      <c r="AG480" s="115"/>
      <c r="AH480" s="115"/>
      <c r="AI480" s="115"/>
      <c r="AJ480" s="115"/>
      <c r="AK480" s="115"/>
      <c r="AL480" s="27"/>
      <c r="AM480" s="44"/>
      <c r="AN480" s="44"/>
      <c r="AO480" s="44"/>
      <c r="AP480" s="44"/>
      <c r="AQ480" s="7">
        <f t="shared" si="80"/>
        <v>2</v>
      </c>
      <c r="AR480" s="83">
        <f t="shared" si="87"/>
        <v>68</v>
      </c>
      <c r="AS480" s="8">
        <f t="shared" si="79"/>
        <v>2.9411764705882353E-2</v>
      </c>
    </row>
    <row r="481" spans="1:45" x14ac:dyDescent="0.2">
      <c r="A481" s="165"/>
      <c r="B481" s="124" t="s">
        <v>32</v>
      </c>
      <c r="C481" s="55" t="s">
        <v>117</v>
      </c>
      <c r="D481" s="54"/>
      <c r="E481" s="4"/>
      <c r="F481" s="27"/>
      <c r="G481" s="27"/>
      <c r="H481" s="27" t="s">
        <v>141</v>
      </c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 t="s">
        <v>141</v>
      </c>
      <c r="AD481" s="27"/>
      <c r="AE481" s="27"/>
      <c r="AF481" s="27" t="s">
        <v>141</v>
      </c>
      <c r="AG481" s="115"/>
      <c r="AH481" s="115"/>
      <c r="AI481" s="115"/>
      <c r="AJ481" s="115"/>
      <c r="AK481" s="115"/>
      <c r="AL481" s="27"/>
      <c r="AM481" s="44"/>
      <c r="AN481" s="44"/>
      <c r="AO481" s="44"/>
      <c r="AP481" s="44"/>
      <c r="AQ481" s="7">
        <f t="shared" si="80"/>
        <v>3</v>
      </c>
      <c r="AR481" s="83">
        <f>34*4</f>
        <v>136</v>
      </c>
      <c r="AS481" s="8">
        <f t="shared" si="79"/>
        <v>2.2058823529411766E-2</v>
      </c>
    </row>
    <row r="482" spans="1:45" x14ac:dyDescent="0.2">
      <c r="A482" s="165"/>
      <c r="B482" s="125"/>
      <c r="C482" s="55" t="s">
        <v>118</v>
      </c>
      <c r="D482" s="54"/>
      <c r="E482" s="4"/>
      <c r="F482" s="27"/>
      <c r="G482" s="27"/>
      <c r="H482" s="27" t="s">
        <v>141</v>
      </c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 t="s">
        <v>141</v>
      </c>
      <c r="AD482" s="27"/>
      <c r="AE482" s="27"/>
      <c r="AF482" s="27" t="s">
        <v>141</v>
      </c>
      <c r="AG482" s="115"/>
      <c r="AH482" s="115"/>
      <c r="AI482" s="118"/>
      <c r="AJ482" s="118"/>
      <c r="AK482" s="115"/>
      <c r="AL482" s="27"/>
      <c r="AM482" s="44"/>
      <c r="AN482" s="44"/>
      <c r="AO482" s="44"/>
      <c r="AP482" s="44"/>
      <c r="AQ482" s="7">
        <f t="shared" si="80"/>
        <v>3</v>
      </c>
      <c r="AR482" s="83">
        <f t="shared" ref="AR482:AR483" si="88">34*4</f>
        <v>136</v>
      </c>
      <c r="AS482" s="8">
        <f t="shared" si="79"/>
        <v>2.2058823529411766E-2</v>
      </c>
    </row>
    <row r="483" spans="1:45" x14ac:dyDescent="0.2">
      <c r="A483" s="165"/>
      <c r="B483" s="126"/>
      <c r="C483" s="55" t="s">
        <v>119</v>
      </c>
      <c r="D483" s="54"/>
      <c r="E483" s="4"/>
      <c r="F483" s="27"/>
      <c r="G483" s="27"/>
      <c r="H483" s="27" t="s">
        <v>141</v>
      </c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 t="s">
        <v>141</v>
      </c>
      <c r="AD483" s="27"/>
      <c r="AE483" s="27"/>
      <c r="AF483" s="27" t="s">
        <v>141</v>
      </c>
      <c r="AG483" s="115"/>
      <c r="AH483" s="115"/>
      <c r="AI483" s="118"/>
      <c r="AJ483" s="118"/>
      <c r="AK483" s="115"/>
      <c r="AL483" s="27"/>
      <c r="AM483" s="44"/>
      <c r="AN483" s="44"/>
      <c r="AO483" s="44"/>
      <c r="AP483" s="44"/>
      <c r="AQ483" s="7">
        <f t="shared" si="80"/>
        <v>3</v>
      </c>
      <c r="AR483" s="83">
        <f t="shared" si="88"/>
        <v>136</v>
      </c>
      <c r="AS483" s="8">
        <f t="shared" si="79"/>
        <v>2.2058823529411766E-2</v>
      </c>
    </row>
    <row r="484" spans="1:45" x14ac:dyDescent="0.2">
      <c r="A484" s="165"/>
      <c r="B484" s="124" t="s">
        <v>30</v>
      </c>
      <c r="C484" s="55" t="s">
        <v>117</v>
      </c>
      <c r="D484" s="54"/>
      <c r="E484" s="4"/>
      <c r="F484" s="27"/>
      <c r="G484" s="27"/>
      <c r="H484" s="27"/>
      <c r="I484" s="27"/>
      <c r="J484" s="27"/>
      <c r="K484" s="27"/>
      <c r="L484" s="27"/>
      <c r="M484" s="27"/>
      <c r="N484" s="27" t="s">
        <v>141</v>
      </c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115"/>
      <c r="AH484" s="115"/>
      <c r="AI484" s="115"/>
      <c r="AJ484" s="115"/>
      <c r="AK484" s="115"/>
      <c r="AL484" s="27"/>
      <c r="AM484" s="44"/>
      <c r="AN484" s="44"/>
      <c r="AO484" s="44"/>
      <c r="AP484" s="44"/>
      <c r="AQ484" s="7">
        <f t="shared" si="80"/>
        <v>1</v>
      </c>
      <c r="AR484" s="83">
        <f>34*1</f>
        <v>34</v>
      </c>
      <c r="AS484" s="8">
        <f t="shared" si="79"/>
        <v>2.9411764705882353E-2</v>
      </c>
    </row>
    <row r="485" spans="1:45" x14ac:dyDescent="0.2">
      <c r="A485" s="165"/>
      <c r="B485" s="125"/>
      <c r="C485" s="55" t="s">
        <v>118</v>
      </c>
      <c r="D485" s="54"/>
      <c r="E485" s="4"/>
      <c r="F485" s="27"/>
      <c r="G485" s="27"/>
      <c r="H485" s="27"/>
      <c r="I485" s="27"/>
      <c r="J485" s="27"/>
      <c r="K485" s="27"/>
      <c r="L485" s="27"/>
      <c r="M485" s="27"/>
      <c r="N485" s="27" t="s">
        <v>141</v>
      </c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115"/>
      <c r="AH485" s="115"/>
      <c r="AI485" s="115"/>
      <c r="AJ485" s="115"/>
      <c r="AK485" s="115"/>
      <c r="AL485" s="27"/>
      <c r="AM485" s="44"/>
      <c r="AN485" s="44"/>
      <c r="AO485" s="44"/>
      <c r="AP485" s="44"/>
      <c r="AQ485" s="7">
        <f t="shared" si="80"/>
        <v>1</v>
      </c>
      <c r="AR485" s="83">
        <f t="shared" ref="AR485:AR489" si="89">34*1</f>
        <v>34</v>
      </c>
      <c r="AS485" s="8">
        <f t="shared" si="79"/>
        <v>2.9411764705882353E-2</v>
      </c>
    </row>
    <row r="486" spans="1:45" x14ac:dyDescent="0.2">
      <c r="A486" s="165"/>
      <c r="B486" s="126"/>
      <c r="C486" s="55" t="s">
        <v>119</v>
      </c>
      <c r="D486" s="54"/>
      <c r="E486" s="4"/>
      <c r="F486" s="27"/>
      <c r="G486" s="27"/>
      <c r="H486" s="27"/>
      <c r="I486" s="27"/>
      <c r="J486" s="27"/>
      <c r="K486" s="27"/>
      <c r="L486" s="27"/>
      <c r="M486" s="27"/>
      <c r="N486" s="27" t="s">
        <v>141</v>
      </c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115"/>
      <c r="AH486" s="115"/>
      <c r="AI486" s="115"/>
      <c r="AJ486" s="115"/>
      <c r="AK486" s="115"/>
      <c r="AL486" s="27"/>
      <c r="AM486" s="44"/>
      <c r="AN486" s="44"/>
      <c r="AO486" s="44"/>
      <c r="AP486" s="44"/>
      <c r="AQ486" s="7">
        <f t="shared" si="80"/>
        <v>1</v>
      </c>
      <c r="AR486" s="83">
        <f t="shared" si="89"/>
        <v>34</v>
      </c>
      <c r="AS486" s="8">
        <f t="shared" si="79"/>
        <v>2.9411764705882353E-2</v>
      </c>
    </row>
    <row r="487" spans="1:45" x14ac:dyDescent="0.2">
      <c r="A487" s="165"/>
      <c r="B487" s="131" t="s">
        <v>110</v>
      </c>
      <c r="C487" s="55" t="s">
        <v>117</v>
      </c>
      <c r="D487" s="54"/>
      <c r="E487" s="4"/>
      <c r="F487" s="27"/>
      <c r="G487" s="27"/>
      <c r="H487" s="27"/>
      <c r="I487" s="27"/>
      <c r="J487" s="27"/>
      <c r="K487" s="27"/>
      <c r="L487" s="27" t="s">
        <v>141</v>
      </c>
      <c r="M487" s="27"/>
      <c r="N487" s="27"/>
      <c r="O487" s="27"/>
      <c r="P487" s="27"/>
      <c r="Q487" s="27"/>
      <c r="R487" s="27" t="s">
        <v>141</v>
      </c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 t="s">
        <v>141</v>
      </c>
      <c r="AE487" s="27"/>
      <c r="AF487" s="27"/>
      <c r="AG487" s="27"/>
      <c r="AH487" s="27"/>
      <c r="AI487" s="27"/>
      <c r="AJ487" s="27"/>
      <c r="AK487" s="27"/>
      <c r="AL487" s="27"/>
      <c r="AM487" s="44"/>
      <c r="AN487" s="44"/>
      <c r="AO487" s="44"/>
      <c r="AP487" s="44"/>
      <c r="AQ487" s="7">
        <f t="shared" si="80"/>
        <v>3</v>
      </c>
      <c r="AR487" s="83">
        <f t="shared" si="89"/>
        <v>34</v>
      </c>
      <c r="AS487" s="8">
        <f t="shared" si="79"/>
        <v>8.8235294117647065E-2</v>
      </c>
    </row>
    <row r="488" spans="1:45" x14ac:dyDescent="0.2">
      <c r="A488" s="165"/>
      <c r="B488" s="131"/>
      <c r="C488" s="55" t="s">
        <v>118</v>
      </c>
      <c r="D488" s="54"/>
      <c r="E488" s="4"/>
      <c r="F488" s="27"/>
      <c r="G488" s="27"/>
      <c r="H488" s="27"/>
      <c r="I488" s="27"/>
      <c r="J488" s="27"/>
      <c r="K488" s="27"/>
      <c r="L488" s="27" t="s">
        <v>141</v>
      </c>
      <c r="M488" s="27"/>
      <c r="N488" s="27"/>
      <c r="O488" s="27"/>
      <c r="P488" s="27"/>
      <c r="Q488" s="27"/>
      <c r="R488" s="27" t="s">
        <v>141</v>
      </c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 t="s">
        <v>141</v>
      </c>
      <c r="AE488" s="27"/>
      <c r="AF488" s="27"/>
      <c r="AG488" s="27"/>
      <c r="AH488" s="27"/>
      <c r="AI488" s="44"/>
      <c r="AJ488" s="44"/>
      <c r="AK488" s="27"/>
      <c r="AL488" s="27"/>
      <c r="AM488" s="44"/>
      <c r="AN488" s="44"/>
      <c r="AO488" s="44"/>
      <c r="AP488" s="44"/>
      <c r="AQ488" s="7">
        <f t="shared" si="80"/>
        <v>3</v>
      </c>
      <c r="AR488" s="83">
        <f t="shared" si="89"/>
        <v>34</v>
      </c>
      <c r="AS488" s="8">
        <f t="shared" si="79"/>
        <v>8.8235294117647065E-2</v>
      </c>
    </row>
    <row r="489" spans="1:45" x14ac:dyDescent="0.2">
      <c r="A489" s="165"/>
      <c r="B489" s="131"/>
      <c r="C489" s="55" t="s">
        <v>119</v>
      </c>
      <c r="D489" s="54"/>
      <c r="E489" s="4"/>
      <c r="F489" s="27"/>
      <c r="G489" s="27"/>
      <c r="H489" s="27"/>
      <c r="I489" s="27"/>
      <c r="J489" s="27"/>
      <c r="K489" s="27"/>
      <c r="L489" s="27" t="s">
        <v>141</v>
      </c>
      <c r="M489" s="27"/>
      <c r="N489" s="27"/>
      <c r="O489" s="27"/>
      <c r="P489" s="27"/>
      <c r="Q489" s="27"/>
      <c r="R489" s="27" t="s">
        <v>141</v>
      </c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 t="s">
        <v>141</v>
      </c>
      <c r="AE489" s="27"/>
      <c r="AF489" s="27"/>
      <c r="AG489" s="27"/>
      <c r="AH489" s="27"/>
      <c r="AI489" s="44"/>
      <c r="AJ489" s="44"/>
      <c r="AK489" s="27"/>
      <c r="AL489" s="27"/>
      <c r="AM489" s="44"/>
      <c r="AN489" s="44"/>
      <c r="AO489" s="44"/>
      <c r="AP489" s="44"/>
      <c r="AQ489" s="7">
        <f t="shared" si="80"/>
        <v>3</v>
      </c>
      <c r="AR489" s="83">
        <f t="shared" si="89"/>
        <v>34</v>
      </c>
      <c r="AS489" s="8">
        <f t="shared" si="79"/>
        <v>8.8235294117647065E-2</v>
      </c>
    </row>
    <row r="490" spans="1:45" x14ac:dyDescent="0.2">
      <c r="A490" s="165"/>
      <c r="B490" s="131" t="s">
        <v>75</v>
      </c>
      <c r="C490" s="55" t="s">
        <v>117</v>
      </c>
      <c r="D490" s="54"/>
      <c r="E490" s="4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44"/>
      <c r="AJ490" s="44"/>
      <c r="AK490" s="27"/>
      <c r="AL490" s="27"/>
      <c r="AM490" s="44"/>
      <c r="AN490" s="44"/>
      <c r="AO490" s="44"/>
      <c r="AP490" s="44"/>
      <c r="AQ490" s="7">
        <f t="shared" si="80"/>
        <v>0</v>
      </c>
      <c r="AR490" s="83">
        <f>34*2</f>
        <v>68</v>
      </c>
      <c r="AS490" s="8">
        <f t="shared" si="79"/>
        <v>0</v>
      </c>
    </row>
    <row r="491" spans="1:45" x14ac:dyDescent="0.2">
      <c r="A491" s="165"/>
      <c r="B491" s="131"/>
      <c r="C491" s="55" t="s">
        <v>118</v>
      </c>
      <c r="D491" s="54"/>
      <c r="E491" s="4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44"/>
      <c r="AJ491" s="44"/>
      <c r="AK491" s="27"/>
      <c r="AL491" s="27"/>
      <c r="AM491" s="44"/>
      <c r="AN491" s="44"/>
      <c r="AO491" s="44"/>
      <c r="AP491" s="44"/>
      <c r="AQ491" s="7">
        <f t="shared" si="80"/>
        <v>0</v>
      </c>
      <c r="AR491" s="83">
        <f t="shared" ref="AR491:AR492" si="90">34*2</f>
        <v>68</v>
      </c>
      <c r="AS491" s="8">
        <f t="shared" si="79"/>
        <v>0</v>
      </c>
    </row>
    <row r="492" spans="1:45" x14ac:dyDescent="0.2">
      <c r="A492" s="165"/>
      <c r="B492" s="131"/>
      <c r="C492" s="55" t="s">
        <v>119</v>
      </c>
      <c r="D492" s="54"/>
      <c r="E492" s="4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44"/>
      <c r="AJ492" s="44"/>
      <c r="AK492" s="27"/>
      <c r="AL492" s="27"/>
      <c r="AM492" s="44"/>
      <c r="AN492" s="44"/>
      <c r="AO492" s="44"/>
      <c r="AP492" s="44"/>
      <c r="AQ492" s="7">
        <f t="shared" si="80"/>
        <v>0</v>
      </c>
      <c r="AR492" s="83">
        <f t="shared" si="90"/>
        <v>68</v>
      </c>
      <c r="AS492" s="8">
        <f t="shared" si="79"/>
        <v>0</v>
      </c>
    </row>
    <row r="493" spans="1:45" ht="14.25" customHeight="1" x14ac:dyDescent="0.2">
      <c r="A493" s="165"/>
      <c r="B493" s="124" t="s">
        <v>121</v>
      </c>
      <c r="C493" s="55" t="s">
        <v>117</v>
      </c>
      <c r="D493" s="54"/>
      <c r="E493" s="4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44"/>
      <c r="AJ493" s="44"/>
      <c r="AK493" s="27"/>
      <c r="AL493" s="27"/>
      <c r="AM493" s="44"/>
      <c r="AN493" s="44"/>
      <c r="AO493" s="44"/>
      <c r="AP493" s="44"/>
      <c r="AQ493" s="7">
        <f t="shared" si="80"/>
        <v>0</v>
      </c>
      <c r="AR493" s="83">
        <f>34*1</f>
        <v>34</v>
      </c>
      <c r="AS493" s="8">
        <f t="shared" si="79"/>
        <v>0</v>
      </c>
    </row>
    <row r="494" spans="1:45" x14ac:dyDescent="0.2">
      <c r="A494" s="165"/>
      <c r="B494" s="125"/>
      <c r="C494" s="55" t="s">
        <v>118</v>
      </c>
      <c r="D494" s="54"/>
      <c r="E494" s="4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44"/>
      <c r="AJ494" s="44"/>
      <c r="AK494" s="27"/>
      <c r="AL494" s="27"/>
      <c r="AM494" s="44"/>
      <c r="AN494" s="44"/>
      <c r="AO494" s="44"/>
      <c r="AP494" s="44"/>
      <c r="AQ494" s="7">
        <f t="shared" si="80"/>
        <v>0</v>
      </c>
      <c r="AR494" s="83">
        <f t="shared" ref="AR494:AR495" si="91">34*1</f>
        <v>34</v>
      </c>
      <c r="AS494" s="8">
        <f t="shared" si="79"/>
        <v>0</v>
      </c>
    </row>
    <row r="495" spans="1:45" x14ac:dyDescent="0.2">
      <c r="A495" s="165"/>
      <c r="B495" s="126"/>
      <c r="C495" s="55" t="s">
        <v>119</v>
      </c>
      <c r="D495" s="54"/>
      <c r="E495" s="4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44"/>
      <c r="AJ495" s="44"/>
      <c r="AK495" s="27"/>
      <c r="AL495" s="27"/>
      <c r="AM495" s="44"/>
      <c r="AN495" s="44"/>
      <c r="AO495" s="44"/>
      <c r="AP495" s="44"/>
      <c r="AQ495" s="7">
        <f t="shared" si="80"/>
        <v>0</v>
      </c>
      <c r="AR495" s="83">
        <f t="shared" si="91"/>
        <v>34</v>
      </c>
      <c r="AS495" s="8">
        <f t="shared" si="79"/>
        <v>0</v>
      </c>
    </row>
    <row r="496" spans="1:45" ht="23.25" customHeight="1" x14ac:dyDescent="0.2">
      <c r="A496" s="69"/>
      <c r="B496" s="70"/>
      <c r="C496" s="70"/>
      <c r="D496" s="70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8"/>
      <c r="AM496" s="69"/>
      <c r="AN496" s="69"/>
      <c r="AO496" s="69"/>
      <c r="AP496" s="69"/>
      <c r="AQ496" s="69"/>
      <c r="AR496" s="69"/>
      <c r="AS496" s="69"/>
    </row>
    <row r="497" spans="1:45" ht="124.5" customHeight="1" x14ac:dyDescent="0.2">
      <c r="A497" s="169" t="s">
        <v>42</v>
      </c>
      <c r="B497" s="170"/>
      <c r="C497" s="170"/>
      <c r="D497" s="171"/>
      <c r="E497" s="132" t="s">
        <v>40</v>
      </c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  <c r="AA497" s="132"/>
      <c r="AB497" s="132"/>
      <c r="AC497" s="132"/>
      <c r="AD497" s="132"/>
      <c r="AE497" s="132"/>
      <c r="AF497" s="132"/>
      <c r="AG497" s="132"/>
      <c r="AH497" s="132"/>
      <c r="AI497" s="132"/>
      <c r="AJ497" s="132"/>
      <c r="AK497" s="132"/>
      <c r="AL497" s="132"/>
      <c r="AM497" s="132"/>
      <c r="AN497" s="132"/>
      <c r="AO497" s="132"/>
      <c r="AP497" s="132"/>
      <c r="AQ497" s="166" t="s">
        <v>20</v>
      </c>
      <c r="AR497" s="166" t="s">
        <v>22</v>
      </c>
      <c r="AS497" s="167" t="s">
        <v>21</v>
      </c>
    </row>
    <row r="498" spans="1:45" ht="12.75" customHeight="1" x14ac:dyDescent="0.2">
      <c r="A498" s="144" t="s">
        <v>0</v>
      </c>
      <c r="B498" s="160"/>
      <c r="C498" s="145"/>
      <c r="D498" s="23" t="s">
        <v>18</v>
      </c>
      <c r="E498" s="131" t="s">
        <v>1</v>
      </c>
      <c r="F498" s="131"/>
      <c r="G498" s="131"/>
      <c r="H498" s="131"/>
      <c r="I498" s="131" t="s">
        <v>2</v>
      </c>
      <c r="J498" s="131"/>
      <c r="K498" s="131"/>
      <c r="L498" s="131"/>
      <c r="M498" s="131" t="s">
        <v>3</v>
      </c>
      <c r="N498" s="131"/>
      <c r="O498" s="131"/>
      <c r="P498" s="131"/>
      <c r="Q498" s="131" t="s">
        <v>4</v>
      </c>
      <c r="R498" s="131"/>
      <c r="S498" s="131"/>
      <c r="T498" s="131"/>
      <c r="U498" s="131" t="s">
        <v>5</v>
      </c>
      <c r="V498" s="131"/>
      <c r="W498" s="131"/>
      <c r="X498" s="131" t="s">
        <v>6</v>
      </c>
      <c r="Y498" s="131"/>
      <c r="Z498" s="131"/>
      <c r="AA498" s="131"/>
      <c r="AB498" s="131" t="s">
        <v>7</v>
      </c>
      <c r="AC498" s="131"/>
      <c r="AD498" s="131"/>
      <c r="AE498" s="131" t="s">
        <v>8</v>
      </c>
      <c r="AF498" s="131"/>
      <c r="AG498" s="131"/>
      <c r="AH498" s="131"/>
      <c r="AI498" s="131"/>
      <c r="AJ498" s="131" t="s">
        <v>9</v>
      </c>
      <c r="AK498" s="131"/>
      <c r="AL498" s="131"/>
      <c r="AM498" s="131" t="s">
        <v>10</v>
      </c>
      <c r="AN498" s="131"/>
      <c r="AO498" s="131"/>
      <c r="AP498" s="131"/>
      <c r="AQ498" s="166"/>
      <c r="AR498" s="166"/>
      <c r="AS498" s="167"/>
    </row>
    <row r="499" spans="1:45" x14ac:dyDescent="0.2">
      <c r="A499" s="146"/>
      <c r="B499" s="161"/>
      <c r="C499" s="147"/>
      <c r="D499" s="23" t="s">
        <v>19</v>
      </c>
      <c r="E499" s="5">
        <v>1</v>
      </c>
      <c r="F499" s="5">
        <v>2</v>
      </c>
      <c r="G499" s="5">
        <v>3</v>
      </c>
      <c r="H499" s="5">
        <v>4</v>
      </c>
      <c r="I499" s="5">
        <v>5</v>
      </c>
      <c r="J499" s="5">
        <v>6</v>
      </c>
      <c r="K499" s="5">
        <v>7</v>
      </c>
      <c r="L499" s="5">
        <v>8</v>
      </c>
      <c r="M499" s="5">
        <v>9</v>
      </c>
      <c r="N499" s="5">
        <v>10</v>
      </c>
      <c r="O499" s="5">
        <v>11</v>
      </c>
      <c r="P499" s="5">
        <v>12</v>
      </c>
      <c r="Q499" s="5">
        <v>13</v>
      </c>
      <c r="R499" s="5">
        <v>14</v>
      </c>
      <c r="S499" s="5">
        <v>15</v>
      </c>
      <c r="T499" s="5">
        <v>16</v>
      </c>
      <c r="U499" s="5">
        <v>17</v>
      </c>
      <c r="V499" s="5">
        <v>18</v>
      </c>
      <c r="W499" s="5">
        <v>19</v>
      </c>
      <c r="X499" s="5">
        <v>20</v>
      </c>
      <c r="Y499" s="5">
        <v>21</v>
      </c>
      <c r="Z499" s="5">
        <v>22</v>
      </c>
      <c r="AA499" s="5">
        <v>23</v>
      </c>
      <c r="AB499" s="5">
        <v>24</v>
      </c>
      <c r="AC499" s="5">
        <v>25</v>
      </c>
      <c r="AD499" s="5">
        <v>26</v>
      </c>
      <c r="AE499" s="5">
        <v>27</v>
      </c>
      <c r="AF499" s="5">
        <v>28</v>
      </c>
      <c r="AG499" s="5">
        <v>29</v>
      </c>
      <c r="AH499" s="5">
        <v>30</v>
      </c>
      <c r="AI499" s="5">
        <v>31</v>
      </c>
      <c r="AJ499" s="5">
        <v>32</v>
      </c>
      <c r="AK499" s="5">
        <v>33</v>
      </c>
      <c r="AL499" s="5">
        <v>34</v>
      </c>
      <c r="AM499" s="5">
        <v>35</v>
      </c>
      <c r="AN499" s="5">
        <v>36</v>
      </c>
      <c r="AO499" s="5">
        <v>37</v>
      </c>
      <c r="AP499" s="5">
        <v>38</v>
      </c>
      <c r="AQ499" s="166"/>
      <c r="AR499" s="166"/>
      <c r="AS499" s="167"/>
    </row>
    <row r="500" spans="1:45" x14ac:dyDescent="0.2">
      <c r="A500" s="165" t="s">
        <v>25</v>
      </c>
      <c r="B500" s="124" t="s">
        <v>13</v>
      </c>
      <c r="C500" s="60" t="s">
        <v>122</v>
      </c>
      <c r="D500" s="54"/>
      <c r="E500" s="27"/>
      <c r="F500" s="27"/>
      <c r="G500" s="27" t="s">
        <v>141</v>
      </c>
      <c r="H500" s="27"/>
      <c r="I500" s="27"/>
      <c r="J500" s="27"/>
      <c r="K500" s="27"/>
      <c r="L500" s="27"/>
      <c r="M500" s="27"/>
      <c r="N500" s="27"/>
      <c r="O500" s="27"/>
      <c r="P500" s="27" t="s">
        <v>141</v>
      </c>
      <c r="Q500" s="123" t="s">
        <v>150</v>
      </c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 t="s">
        <v>141</v>
      </c>
      <c r="AG500" s="27"/>
      <c r="AH500" s="27"/>
      <c r="AI500" s="27"/>
      <c r="AJ500" s="27" t="s">
        <v>141</v>
      </c>
      <c r="AK500" s="27"/>
      <c r="AL500" s="27"/>
      <c r="AM500" s="44"/>
      <c r="AN500" s="44"/>
      <c r="AO500" s="44"/>
      <c r="AP500" s="44"/>
      <c r="AQ500" s="7">
        <f>COUNTA(E500:AP500)</f>
        <v>5</v>
      </c>
      <c r="AR500" s="83">
        <f>34*2</f>
        <v>68</v>
      </c>
      <c r="AS500" s="8">
        <f t="shared" ref="AS500:AS544" si="92">AQ500/AR500</f>
        <v>7.3529411764705885E-2</v>
      </c>
    </row>
    <row r="501" spans="1:45" x14ac:dyDescent="0.2">
      <c r="A501" s="165"/>
      <c r="B501" s="125"/>
      <c r="C501" s="60" t="s">
        <v>123</v>
      </c>
      <c r="D501" s="54"/>
      <c r="E501" s="27"/>
      <c r="F501" s="27"/>
      <c r="G501" s="27" t="s">
        <v>141</v>
      </c>
      <c r="H501" s="27"/>
      <c r="I501" s="27"/>
      <c r="J501" s="27"/>
      <c r="K501" s="27"/>
      <c r="L501" s="27"/>
      <c r="M501" s="27"/>
      <c r="N501" s="27"/>
      <c r="O501" s="27"/>
      <c r="P501" s="27" t="s">
        <v>141</v>
      </c>
      <c r="Q501" s="123" t="s">
        <v>150</v>
      </c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 t="s">
        <v>141</v>
      </c>
      <c r="AG501" s="27"/>
      <c r="AH501" s="27"/>
      <c r="AI501" s="27"/>
      <c r="AJ501" s="27" t="s">
        <v>141</v>
      </c>
      <c r="AK501" s="27"/>
      <c r="AL501" s="27"/>
      <c r="AM501" s="44"/>
      <c r="AN501" s="44"/>
      <c r="AO501" s="44"/>
      <c r="AP501" s="44"/>
      <c r="AQ501" s="7">
        <f t="shared" ref="AQ501:AQ544" si="93">COUNTA(E501:AP501)</f>
        <v>5</v>
      </c>
      <c r="AR501" s="83">
        <f t="shared" ref="AR501:AR502" si="94">34*2</f>
        <v>68</v>
      </c>
      <c r="AS501" s="8">
        <f t="shared" si="92"/>
        <v>7.3529411764705885E-2</v>
      </c>
    </row>
    <row r="502" spans="1:45" x14ac:dyDescent="0.2">
      <c r="A502" s="165"/>
      <c r="B502" s="126"/>
      <c r="C502" s="60" t="s">
        <v>124</v>
      </c>
      <c r="D502" s="54"/>
      <c r="E502" s="27"/>
      <c r="F502" s="27"/>
      <c r="G502" s="27" t="s">
        <v>141</v>
      </c>
      <c r="H502" s="27"/>
      <c r="I502" s="27"/>
      <c r="J502" s="27"/>
      <c r="K502" s="27"/>
      <c r="L502" s="27"/>
      <c r="M502" s="27"/>
      <c r="N502" s="27"/>
      <c r="O502" s="27"/>
      <c r="P502" s="27" t="s">
        <v>141</v>
      </c>
      <c r="Q502" s="123" t="s">
        <v>150</v>
      </c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 t="s">
        <v>141</v>
      </c>
      <c r="AG502" s="27"/>
      <c r="AH502" s="27"/>
      <c r="AI502" s="27"/>
      <c r="AJ502" s="27" t="s">
        <v>141</v>
      </c>
      <c r="AK502" s="27"/>
      <c r="AL502" s="27"/>
      <c r="AM502" s="44"/>
      <c r="AN502" s="44"/>
      <c r="AO502" s="44"/>
      <c r="AP502" s="44"/>
      <c r="AQ502" s="7">
        <f t="shared" si="93"/>
        <v>5</v>
      </c>
      <c r="AR502" s="83">
        <f t="shared" si="94"/>
        <v>68</v>
      </c>
      <c r="AS502" s="8">
        <f t="shared" si="92"/>
        <v>7.3529411764705885E-2</v>
      </c>
    </row>
    <row r="503" spans="1:45" x14ac:dyDescent="0.2">
      <c r="A503" s="165"/>
      <c r="B503" s="124" t="s">
        <v>27</v>
      </c>
      <c r="C503" s="60" t="s">
        <v>122</v>
      </c>
      <c r="D503" s="54"/>
      <c r="E503" s="27"/>
      <c r="F503" s="27"/>
      <c r="G503" s="27"/>
      <c r="H503" s="27" t="s">
        <v>141</v>
      </c>
      <c r="I503" s="27"/>
      <c r="J503" s="27"/>
      <c r="K503" s="27"/>
      <c r="L503" s="27"/>
      <c r="M503" s="27"/>
      <c r="N503" s="27"/>
      <c r="O503" s="27"/>
      <c r="P503" s="27"/>
      <c r="Q503" s="27"/>
      <c r="R503" s="27" t="s">
        <v>141</v>
      </c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 t="s">
        <v>141</v>
      </c>
      <c r="AJ503" s="3"/>
      <c r="AK503" s="27"/>
      <c r="AL503" s="27"/>
      <c r="AM503" s="44"/>
      <c r="AN503" s="44"/>
      <c r="AO503" s="44"/>
      <c r="AP503" s="44"/>
      <c r="AQ503" s="7">
        <f t="shared" si="93"/>
        <v>3</v>
      </c>
      <c r="AR503" s="83">
        <f>34*3</f>
        <v>102</v>
      </c>
      <c r="AS503" s="8">
        <f t="shared" si="92"/>
        <v>2.9411764705882353E-2</v>
      </c>
    </row>
    <row r="504" spans="1:45" x14ac:dyDescent="0.2">
      <c r="A504" s="165"/>
      <c r="B504" s="125"/>
      <c r="C504" s="60" t="s">
        <v>123</v>
      </c>
      <c r="D504" s="59"/>
      <c r="E504" s="27"/>
      <c r="F504" s="27"/>
      <c r="G504" s="27"/>
      <c r="H504" s="27" t="s">
        <v>141</v>
      </c>
      <c r="I504" s="27"/>
      <c r="J504" s="27"/>
      <c r="K504" s="27"/>
      <c r="L504" s="27"/>
      <c r="M504" s="27"/>
      <c r="N504" s="27"/>
      <c r="O504" s="27"/>
      <c r="P504" s="27"/>
      <c r="Q504" s="27"/>
      <c r="R504" s="27" t="s">
        <v>141</v>
      </c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 t="s">
        <v>141</v>
      </c>
      <c r="AJ504" s="3"/>
      <c r="AK504" s="27"/>
      <c r="AL504" s="27"/>
      <c r="AM504" s="44"/>
      <c r="AN504" s="44"/>
      <c r="AO504" s="44"/>
      <c r="AP504" s="44"/>
      <c r="AQ504" s="7">
        <f t="shared" si="93"/>
        <v>3</v>
      </c>
      <c r="AR504" s="83">
        <f t="shared" ref="AR504:AR508" si="95">34*3</f>
        <v>102</v>
      </c>
      <c r="AS504" s="8">
        <f t="shared" si="92"/>
        <v>2.9411764705882353E-2</v>
      </c>
    </row>
    <row r="505" spans="1:45" x14ac:dyDescent="0.2">
      <c r="A505" s="165"/>
      <c r="B505" s="126"/>
      <c r="C505" s="60" t="s">
        <v>124</v>
      </c>
      <c r="D505" s="54"/>
      <c r="E505" s="27"/>
      <c r="F505" s="27"/>
      <c r="G505" s="27"/>
      <c r="H505" s="27" t="s">
        <v>141</v>
      </c>
      <c r="I505" s="27"/>
      <c r="J505" s="27"/>
      <c r="K505" s="27"/>
      <c r="L505" s="27"/>
      <c r="M505" s="27"/>
      <c r="N505" s="27"/>
      <c r="O505" s="27"/>
      <c r="P505" s="27"/>
      <c r="Q505" s="27"/>
      <c r="R505" s="27" t="s">
        <v>141</v>
      </c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 t="s">
        <v>141</v>
      </c>
      <c r="AJ505" s="3"/>
      <c r="AK505" s="27"/>
      <c r="AL505" s="27"/>
      <c r="AM505" s="44"/>
      <c r="AN505" s="44"/>
      <c r="AO505" s="44"/>
      <c r="AP505" s="44"/>
      <c r="AQ505" s="7">
        <f t="shared" si="93"/>
        <v>3</v>
      </c>
      <c r="AR505" s="83">
        <f t="shared" si="95"/>
        <v>102</v>
      </c>
      <c r="AS505" s="8">
        <f t="shared" si="92"/>
        <v>2.9411764705882353E-2</v>
      </c>
    </row>
    <row r="506" spans="1:45" x14ac:dyDescent="0.2">
      <c r="A506" s="165"/>
      <c r="B506" s="124" t="s">
        <v>12</v>
      </c>
      <c r="C506" s="60" t="s">
        <v>122</v>
      </c>
      <c r="D506" s="59"/>
      <c r="E506" s="27"/>
      <c r="F506" s="27"/>
      <c r="G506" s="27" t="s">
        <v>141</v>
      </c>
      <c r="H506" s="27"/>
      <c r="I506" s="27"/>
      <c r="J506" s="27"/>
      <c r="K506" s="27"/>
      <c r="L506" s="27" t="s">
        <v>141</v>
      </c>
      <c r="M506" s="27"/>
      <c r="N506" s="27"/>
      <c r="O506" s="27"/>
      <c r="P506" s="27"/>
      <c r="Q506" s="27"/>
      <c r="R506" s="27"/>
      <c r="S506" s="27"/>
      <c r="T506" s="27"/>
      <c r="U506" s="27" t="s">
        <v>141</v>
      </c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 t="s">
        <v>141</v>
      </c>
      <c r="AG506" s="27"/>
      <c r="AH506" s="27"/>
      <c r="AI506" s="27"/>
      <c r="AJ506" s="27"/>
      <c r="AK506" s="27"/>
      <c r="AL506" s="27"/>
      <c r="AM506" s="44"/>
      <c r="AN506" s="44"/>
      <c r="AO506" s="44"/>
      <c r="AP506" s="44"/>
      <c r="AQ506" s="7">
        <f t="shared" si="93"/>
        <v>4</v>
      </c>
      <c r="AR506" s="83">
        <f t="shared" si="95"/>
        <v>102</v>
      </c>
      <c r="AS506" s="8">
        <f t="shared" si="92"/>
        <v>3.9215686274509803E-2</v>
      </c>
    </row>
    <row r="507" spans="1:45" x14ac:dyDescent="0.2">
      <c r="A507" s="165"/>
      <c r="B507" s="125"/>
      <c r="C507" s="60" t="s">
        <v>123</v>
      </c>
      <c r="D507" s="54"/>
      <c r="E507" s="27"/>
      <c r="F507" s="27"/>
      <c r="G507" s="27"/>
      <c r="H507" s="27"/>
      <c r="I507" s="27"/>
      <c r="J507" s="27" t="s">
        <v>141</v>
      </c>
      <c r="K507" s="27"/>
      <c r="L507" s="27"/>
      <c r="M507" s="27"/>
      <c r="N507" s="27"/>
      <c r="O507" s="27"/>
      <c r="P507" s="27" t="s">
        <v>141</v>
      </c>
      <c r="Q507" s="27"/>
      <c r="R507" s="27"/>
      <c r="S507" s="27"/>
      <c r="T507" s="27" t="s">
        <v>141</v>
      </c>
      <c r="U507" s="27"/>
      <c r="V507" s="27" t="s">
        <v>141</v>
      </c>
      <c r="W507" s="27"/>
      <c r="X507" s="27"/>
      <c r="Y507" s="27"/>
      <c r="Z507" s="27" t="s">
        <v>141</v>
      </c>
      <c r="AA507" s="27"/>
      <c r="AB507" s="27"/>
      <c r="AC507" s="27"/>
      <c r="AD507" s="27" t="s">
        <v>141</v>
      </c>
      <c r="AE507" s="27"/>
      <c r="AF507" s="27"/>
      <c r="AG507" s="27" t="s">
        <v>141</v>
      </c>
      <c r="AH507" s="27"/>
      <c r="AI507" s="27"/>
      <c r="AJ507" s="27"/>
      <c r="AK507" s="27"/>
      <c r="AL507" s="27"/>
      <c r="AM507" s="44"/>
      <c r="AN507" s="44"/>
      <c r="AO507" s="44"/>
      <c r="AP507" s="44"/>
      <c r="AQ507" s="7">
        <f t="shared" si="93"/>
        <v>7</v>
      </c>
      <c r="AR507" s="83">
        <f t="shared" si="95"/>
        <v>102</v>
      </c>
      <c r="AS507" s="8">
        <f t="shared" si="92"/>
        <v>6.8627450980392163E-2</v>
      </c>
    </row>
    <row r="508" spans="1:45" x14ac:dyDescent="0.2">
      <c r="A508" s="165"/>
      <c r="B508" s="126"/>
      <c r="C508" s="60" t="s">
        <v>124</v>
      </c>
      <c r="D508" s="54"/>
      <c r="E508" s="27"/>
      <c r="F508" s="27"/>
      <c r="G508" s="27" t="s">
        <v>141</v>
      </c>
      <c r="H508" s="27"/>
      <c r="I508" s="43"/>
      <c r="J508" s="27"/>
      <c r="K508" s="27"/>
      <c r="L508" s="27" t="s">
        <v>141</v>
      </c>
      <c r="M508" s="27"/>
      <c r="N508" s="27"/>
      <c r="O508" s="27"/>
      <c r="P508" s="27"/>
      <c r="Q508" s="27"/>
      <c r="R508" s="27"/>
      <c r="S508" s="27"/>
      <c r="T508" s="27"/>
      <c r="U508" s="27" t="s">
        <v>141</v>
      </c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 t="s">
        <v>141</v>
      </c>
      <c r="AG508" s="27"/>
      <c r="AH508" s="27"/>
      <c r="AI508" s="27"/>
      <c r="AJ508" s="27"/>
      <c r="AK508" s="27"/>
      <c r="AL508" s="27"/>
      <c r="AM508" s="44"/>
      <c r="AN508" s="44"/>
      <c r="AO508" s="44"/>
      <c r="AP508" s="44"/>
      <c r="AQ508" s="7">
        <f t="shared" si="93"/>
        <v>4</v>
      </c>
      <c r="AR508" s="83">
        <f t="shared" si="95"/>
        <v>102</v>
      </c>
      <c r="AS508" s="8">
        <f t="shared" si="92"/>
        <v>3.9215686274509803E-2</v>
      </c>
    </row>
    <row r="509" spans="1:45" x14ac:dyDescent="0.2">
      <c r="A509" s="165"/>
      <c r="B509" s="124" t="s">
        <v>120</v>
      </c>
      <c r="C509" s="60" t="s">
        <v>122</v>
      </c>
      <c r="D509" s="54"/>
      <c r="E509" s="27"/>
      <c r="F509" s="27"/>
      <c r="G509" s="27"/>
      <c r="H509" s="45"/>
      <c r="I509" s="43" t="s">
        <v>141</v>
      </c>
      <c r="J509" s="27"/>
      <c r="K509" s="27"/>
      <c r="L509" s="27"/>
      <c r="M509" s="27" t="s">
        <v>141</v>
      </c>
      <c r="N509" s="27"/>
      <c r="O509" s="27"/>
      <c r="P509" s="27" t="s">
        <v>141</v>
      </c>
      <c r="Q509" s="27"/>
      <c r="R509" s="27"/>
      <c r="S509" s="27"/>
      <c r="T509" s="27"/>
      <c r="U509" s="27"/>
      <c r="V509" s="27" t="s">
        <v>141</v>
      </c>
      <c r="W509" s="27"/>
      <c r="X509" s="27"/>
      <c r="Y509" s="27" t="s">
        <v>141</v>
      </c>
      <c r="Z509" s="27"/>
      <c r="AA509" s="27"/>
      <c r="AB509" s="27" t="s">
        <v>141</v>
      </c>
      <c r="AC509" s="27"/>
      <c r="AD509" s="27"/>
      <c r="AE509" s="27" t="s">
        <v>141</v>
      </c>
      <c r="AF509" s="27"/>
      <c r="AG509" s="27"/>
      <c r="AH509" s="27" t="s">
        <v>141</v>
      </c>
      <c r="AI509" s="27"/>
      <c r="AJ509" s="27"/>
      <c r="AK509" s="27" t="s">
        <v>141</v>
      </c>
      <c r="AL509" s="27"/>
      <c r="AM509" s="44"/>
      <c r="AN509" s="44"/>
      <c r="AO509" s="44"/>
      <c r="AP509" s="44"/>
      <c r="AQ509" s="7">
        <f t="shared" si="93"/>
        <v>9</v>
      </c>
      <c r="AR509" s="83">
        <f>34*4</f>
        <v>136</v>
      </c>
      <c r="AS509" s="8">
        <f t="shared" si="92"/>
        <v>6.6176470588235295E-2</v>
      </c>
    </row>
    <row r="510" spans="1:45" x14ac:dyDescent="0.2">
      <c r="A510" s="165"/>
      <c r="B510" s="125"/>
      <c r="C510" s="60" t="s">
        <v>123</v>
      </c>
      <c r="D510" s="82"/>
      <c r="E510" s="27"/>
      <c r="F510" s="27"/>
      <c r="G510" s="27"/>
      <c r="H510" s="43" t="s">
        <v>141</v>
      </c>
      <c r="I510" s="27"/>
      <c r="J510" s="27"/>
      <c r="K510" s="27"/>
      <c r="L510" s="27"/>
      <c r="M510" s="27"/>
      <c r="N510" s="27"/>
      <c r="O510" s="27" t="s">
        <v>141</v>
      </c>
      <c r="P510" s="27"/>
      <c r="Q510" s="27"/>
      <c r="R510" s="27"/>
      <c r="S510" s="27"/>
      <c r="T510" s="27"/>
      <c r="U510" s="27"/>
      <c r="V510" s="27"/>
      <c r="W510" s="27" t="s">
        <v>141</v>
      </c>
      <c r="X510" s="27"/>
      <c r="Y510" s="27"/>
      <c r="Z510" s="27"/>
      <c r="AA510" s="27"/>
      <c r="AB510" s="27"/>
      <c r="AC510" s="27"/>
      <c r="AD510" s="27" t="s">
        <v>141</v>
      </c>
      <c r="AE510" s="27"/>
      <c r="AF510" s="27"/>
      <c r="AG510" s="27"/>
      <c r="AH510" s="27"/>
      <c r="AI510" s="27"/>
      <c r="AJ510" s="27"/>
      <c r="AK510" s="27" t="s">
        <v>141</v>
      </c>
      <c r="AL510" s="27"/>
      <c r="AM510" s="44"/>
      <c r="AN510" s="44"/>
      <c r="AO510" s="44"/>
      <c r="AP510" s="44"/>
      <c r="AQ510" s="7">
        <f t="shared" si="93"/>
        <v>5</v>
      </c>
      <c r="AR510" s="83">
        <f t="shared" ref="AR510:AR511" si="96">34*4</f>
        <v>136</v>
      </c>
      <c r="AS510" s="8">
        <f t="shared" si="92"/>
        <v>3.6764705882352942E-2</v>
      </c>
    </row>
    <row r="511" spans="1:45" x14ac:dyDescent="0.2">
      <c r="A511" s="165"/>
      <c r="B511" s="126"/>
      <c r="C511" s="60" t="s">
        <v>124</v>
      </c>
      <c r="D511" s="54"/>
      <c r="E511" s="27"/>
      <c r="F511" s="27"/>
      <c r="G511" s="27"/>
      <c r="H511" s="27"/>
      <c r="I511" s="27" t="s">
        <v>141</v>
      </c>
      <c r="J511" s="27"/>
      <c r="K511" s="27"/>
      <c r="L511" s="27"/>
      <c r="M511" s="27" t="s">
        <v>141</v>
      </c>
      <c r="N511" s="27"/>
      <c r="O511" s="27"/>
      <c r="P511" s="27" t="s">
        <v>141</v>
      </c>
      <c r="Q511" s="27"/>
      <c r="R511" s="27"/>
      <c r="S511" s="27"/>
      <c r="T511" s="27"/>
      <c r="U511" s="27"/>
      <c r="V511" s="27" t="s">
        <v>141</v>
      </c>
      <c r="W511" s="27"/>
      <c r="X511" s="27"/>
      <c r="Y511" s="27" t="s">
        <v>141</v>
      </c>
      <c r="Z511" s="27"/>
      <c r="AA511" s="27"/>
      <c r="AB511" s="27" t="s">
        <v>141</v>
      </c>
      <c r="AC511" s="27"/>
      <c r="AD511" s="27"/>
      <c r="AE511" s="27" t="s">
        <v>141</v>
      </c>
      <c r="AF511" s="27"/>
      <c r="AG511" s="27"/>
      <c r="AH511" s="27" t="s">
        <v>141</v>
      </c>
      <c r="AI511" s="44"/>
      <c r="AJ511" s="44"/>
      <c r="AK511" s="27" t="s">
        <v>141</v>
      </c>
      <c r="AL511" s="27"/>
      <c r="AM511" s="44"/>
      <c r="AN511" s="44"/>
      <c r="AO511" s="44"/>
      <c r="AP511" s="44"/>
      <c r="AQ511" s="7">
        <f t="shared" si="93"/>
        <v>9</v>
      </c>
      <c r="AR511" s="83">
        <f t="shared" si="96"/>
        <v>136</v>
      </c>
      <c r="AS511" s="8">
        <f t="shared" si="92"/>
        <v>6.6176470588235295E-2</v>
      </c>
    </row>
    <row r="512" spans="1:45" x14ac:dyDescent="0.2">
      <c r="A512" s="165"/>
      <c r="B512" s="124" t="s">
        <v>102</v>
      </c>
      <c r="C512" s="60" t="s">
        <v>122</v>
      </c>
      <c r="D512" s="54"/>
      <c r="E512" s="27"/>
      <c r="F512" s="27"/>
      <c r="G512" s="27"/>
      <c r="H512" s="27"/>
      <c r="I512" s="27" t="s">
        <v>141</v>
      </c>
      <c r="J512" s="27"/>
      <c r="K512" s="27"/>
      <c r="L512" s="27"/>
      <c r="M512" s="27"/>
      <c r="N512" s="27" t="s">
        <v>141</v>
      </c>
      <c r="O512" s="27"/>
      <c r="P512" s="27"/>
      <c r="Q512" s="27"/>
      <c r="R512" s="27"/>
      <c r="S512" s="27"/>
      <c r="T512" s="27" t="s">
        <v>141</v>
      </c>
      <c r="U512" s="27"/>
      <c r="V512" s="27"/>
      <c r="W512" s="27"/>
      <c r="X512" s="27"/>
      <c r="Y512" s="27"/>
      <c r="Z512" s="27"/>
      <c r="AA512" s="27"/>
      <c r="AB512" s="27" t="s">
        <v>141</v>
      </c>
      <c r="AC512" s="27"/>
      <c r="AD512" s="27"/>
      <c r="AE512" s="27" t="s">
        <v>141</v>
      </c>
      <c r="AF512" s="27"/>
      <c r="AG512" s="27"/>
      <c r="AH512" s="27" t="s">
        <v>141</v>
      </c>
      <c r="AI512" s="44"/>
      <c r="AJ512" s="44"/>
      <c r="AK512" s="27" t="s">
        <v>141</v>
      </c>
      <c r="AL512" s="27"/>
      <c r="AM512" s="44"/>
      <c r="AN512" s="44"/>
      <c r="AO512" s="44"/>
      <c r="AP512" s="44"/>
      <c r="AQ512" s="7">
        <f t="shared" si="93"/>
        <v>7</v>
      </c>
      <c r="AR512" s="83">
        <f>34*3</f>
        <v>102</v>
      </c>
      <c r="AS512" s="8">
        <f t="shared" si="92"/>
        <v>6.8627450980392163E-2</v>
      </c>
    </row>
    <row r="513" spans="1:45" x14ac:dyDescent="0.2">
      <c r="A513" s="165"/>
      <c r="B513" s="125"/>
      <c r="C513" s="60" t="s">
        <v>123</v>
      </c>
      <c r="D513" s="54"/>
      <c r="E513" s="27"/>
      <c r="F513" s="27"/>
      <c r="G513" s="27"/>
      <c r="H513" s="27" t="s">
        <v>141</v>
      </c>
      <c r="I513" s="27"/>
      <c r="J513" s="27"/>
      <c r="K513" s="27"/>
      <c r="L513" s="27"/>
      <c r="M513" s="27"/>
      <c r="N513" s="27" t="s">
        <v>141</v>
      </c>
      <c r="O513" s="27"/>
      <c r="P513" s="27"/>
      <c r="Q513" s="27"/>
      <c r="R513" s="27"/>
      <c r="S513" s="27"/>
      <c r="T513" s="27"/>
      <c r="U513" s="27" t="s">
        <v>141</v>
      </c>
      <c r="V513" s="27"/>
      <c r="W513" s="27"/>
      <c r="X513" s="27"/>
      <c r="Y513" s="27"/>
      <c r="Z513" s="27"/>
      <c r="AA513" s="27"/>
      <c r="AB513" s="27"/>
      <c r="AC513" s="27" t="s">
        <v>141</v>
      </c>
      <c r="AD513" s="27"/>
      <c r="AE513" s="27"/>
      <c r="AF513" s="27"/>
      <c r="AG513" s="27" t="s">
        <v>141</v>
      </c>
      <c r="AH513" s="27"/>
      <c r="AI513" s="44"/>
      <c r="AJ513" s="44" t="s">
        <v>141</v>
      </c>
      <c r="AK513" s="27"/>
      <c r="AL513" s="27" t="s">
        <v>141</v>
      </c>
      <c r="AM513" s="44"/>
      <c r="AN513" s="44"/>
      <c r="AO513" s="44"/>
      <c r="AP513" s="44"/>
      <c r="AQ513" s="7">
        <f t="shared" si="93"/>
        <v>7</v>
      </c>
      <c r="AR513" s="83">
        <f t="shared" ref="AR513:AR514" si="97">34*3</f>
        <v>102</v>
      </c>
      <c r="AS513" s="8">
        <f t="shared" si="92"/>
        <v>6.8627450980392163E-2</v>
      </c>
    </row>
    <row r="514" spans="1:45" x14ac:dyDescent="0.2">
      <c r="A514" s="165"/>
      <c r="B514" s="126"/>
      <c r="C514" s="60" t="s">
        <v>124</v>
      </c>
      <c r="D514" s="54"/>
      <c r="E514" s="27"/>
      <c r="F514" s="27"/>
      <c r="G514" s="27"/>
      <c r="H514" s="27"/>
      <c r="I514" s="27" t="s">
        <v>141</v>
      </c>
      <c r="J514" s="27"/>
      <c r="K514" s="27"/>
      <c r="L514" s="27"/>
      <c r="M514" s="27"/>
      <c r="N514" s="27" t="s">
        <v>141</v>
      </c>
      <c r="O514" s="27"/>
      <c r="P514" s="27"/>
      <c r="Q514" s="27"/>
      <c r="R514" s="27"/>
      <c r="S514" s="27"/>
      <c r="T514" s="27" t="s">
        <v>141</v>
      </c>
      <c r="U514" s="27"/>
      <c r="V514" s="27"/>
      <c r="W514" s="27"/>
      <c r="X514" s="27"/>
      <c r="Y514" s="27"/>
      <c r="Z514" s="27"/>
      <c r="AA514" s="27"/>
      <c r="AB514" s="27" t="s">
        <v>141</v>
      </c>
      <c r="AC514" s="27"/>
      <c r="AD514" s="27"/>
      <c r="AE514" s="27" t="s">
        <v>141</v>
      </c>
      <c r="AF514" s="27"/>
      <c r="AG514" s="27"/>
      <c r="AH514" s="27" t="s">
        <v>141</v>
      </c>
      <c r="AI514" s="44"/>
      <c r="AJ514" s="44"/>
      <c r="AK514" s="27" t="s">
        <v>141</v>
      </c>
      <c r="AL514" s="27"/>
      <c r="AM514" s="44"/>
      <c r="AN514" s="44"/>
      <c r="AO514" s="44"/>
      <c r="AP514" s="44"/>
      <c r="AQ514" s="7">
        <f t="shared" si="93"/>
        <v>7</v>
      </c>
      <c r="AR514" s="83">
        <f t="shared" si="97"/>
        <v>102</v>
      </c>
      <c r="AS514" s="8">
        <f t="shared" si="92"/>
        <v>6.8627450980392163E-2</v>
      </c>
    </row>
    <row r="515" spans="1:45" x14ac:dyDescent="0.2">
      <c r="A515" s="165"/>
      <c r="B515" s="124" t="s">
        <v>103</v>
      </c>
      <c r="C515" s="60" t="s">
        <v>122</v>
      </c>
      <c r="D515" s="54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44"/>
      <c r="AJ515" s="44"/>
      <c r="AK515" s="27" t="s">
        <v>141</v>
      </c>
      <c r="AL515" s="27"/>
      <c r="AM515" s="44"/>
      <c r="AN515" s="44"/>
      <c r="AO515" s="44"/>
      <c r="AP515" s="44"/>
      <c r="AQ515" s="7">
        <f t="shared" si="93"/>
        <v>1</v>
      </c>
      <c r="AR515" s="83">
        <f>34*1</f>
        <v>34</v>
      </c>
      <c r="AS515" s="8">
        <f t="shared" si="92"/>
        <v>2.9411764705882353E-2</v>
      </c>
    </row>
    <row r="516" spans="1:45" x14ac:dyDescent="0.2">
      <c r="A516" s="165"/>
      <c r="B516" s="125"/>
      <c r="C516" s="60" t="s">
        <v>123</v>
      </c>
      <c r="D516" s="54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44"/>
      <c r="AJ516" s="44"/>
      <c r="AK516" s="27" t="s">
        <v>141</v>
      </c>
      <c r="AL516" s="27"/>
      <c r="AM516" s="44"/>
      <c r="AN516" s="44"/>
      <c r="AO516" s="44"/>
      <c r="AP516" s="44"/>
      <c r="AQ516" s="7">
        <f t="shared" si="93"/>
        <v>1</v>
      </c>
      <c r="AR516" s="83">
        <f t="shared" ref="AR516:AR520" si="98">34*1</f>
        <v>34</v>
      </c>
      <c r="AS516" s="8">
        <f t="shared" si="92"/>
        <v>2.9411764705882353E-2</v>
      </c>
    </row>
    <row r="517" spans="1:45" x14ac:dyDescent="0.2">
      <c r="A517" s="165"/>
      <c r="B517" s="126"/>
      <c r="C517" s="60" t="s">
        <v>124</v>
      </c>
      <c r="D517" s="54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44"/>
      <c r="AJ517" s="44"/>
      <c r="AK517" s="27" t="s">
        <v>141</v>
      </c>
      <c r="AL517" s="27"/>
      <c r="AM517" s="44"/>
      <c r="AN517" s="44"/>
      <c r="AO517" s="44"/>
      <c r="AP517" s="44"/>
      <c r="AQ517" s="7">
        <f t="shared" si="93"/>
        <v>1</v>
      </c>
      <c r="AR517" s="83">
        <f t="shared" si="98"/>
        <v>34</v>
      </c>
      <c r="AS517" s="8">
        <f t="shared" si="92"/>
        <v>2.9411764705882353E-2</v>
      </c>
    </row>
    <row r="518" spans="1:45" x14ac:dyDescent="0.2">
      <c r="A518" s="165"/>
      <c r="B518" s="124" t="s">
        <v>35</v>
      </c>
      <c r="C518" s="60" t="s">
        <v>122</v>
      </c>
      <c r="D518" s="54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44"/>
      <c r="AJ518" s="44"/>
      <c r="AK518" s="27"/>
      <c r="AL518" s="27"/>
      <c r="AM518" s="44"/>
      <c r="AN518" s="44"/>
      <c r="AO518" s="44"/>
      <c r="AP518" s="44"/>
      <c r="AQ518" s="7">
        <f t="shared" si="93"/>
        <v>0</v>
      </c>
      <c r="AR518" s="83">
        <f t="shared" si="98"/>
        <v>34</v>
      </c>
      <c r="AS518" s="8">
        <f t="shared" si="92"/>
        <v>0</v>
      </c>
    </row>
    <row r="519" spans="1:45" x14ac:dyDescent="0.2">
      <c r="A519" s="165"/>
      <c r="B519" s="125"/>
      <c r="C519" s="60" t="s">
        <v>123</v>
      </c>
      <c r="D519" s="54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 t="s">
        <v>141</v>
      </c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 t="s">
        <v>141</v>
      </c>
      <c r="AC519" s="27"/>
      <c r="AD519" s="27"/>
      <c r="AE519" s="27"/>
      <c r="AF519" s="27"/>
      <c r="AG519" s="27"/>
      <c r="AH519" s="27"/>
      <c r="AI519" s="44"/>
      <c r="AJ519" s="44"/>
      <c r="AK519" s="27"/>
      <c r="AL519" s="27"/>
      <c r="AM519" s="44"/>
      <c r="AN519" s="44"/>
      <c r="AO519" s="44"/>
      <c r="AP519" s="44"/>
      <c r="AQ519" s="7">
        <f t="shared" si="93"/>
        <v>2</v>
      </c>
      <c r="AR519" s="83">
        <f t="shared" si="98"/>
        <v>34</v>
      </c>
      <c r="AS519" s="8">
        <f t="shared" si="92"/>
        <v>5.8823529411764705E-2</v>
      </c>
    </row>
    <row r="520" spans="1:45" x14ac:dyDescent="0.2">
      <c r="A520" s="165"/>
      <c r="B520" s="125"/>
      <c r="C520" s="60" t="s">
        <v>124</v>
      </c>
      <c r="D520" s="54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 t="s">
        <v>141</v>
      </c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 t="s">
        <v>141</v>
      </c>
      <c r="AC520" s="27"/>
      <c r="AD520" s="27"/>
      <c r="AE520" s="27"/>
      <c r="AF520" s="27"/>
      <c r="AG520" s="27"/>
      <c r="AH520" s="27"/>
      <c r="AI520" s="44"/>
      <c r="AJ520" s="44"/>
      <c r="AK520" s="27"/>
      <c r="AL520" s="27"/>
      <c r="AM520" s="44"/>
      <c r="AN520" s="44"/>
      <c r="AO520" s="44"/>
      <c r="AP520" s="44"/>
      <c r="AQ520" s="7">
        <f t="shared" si="93"/>
        <v>2</v>
      </c>
      <c r="AR520" s="83">
        <f t="shared" si="98"/>
        <v>34</v>
      </c>
      <c r="AS520" s="8">
        <f t="shared" si="92"/>
        <v>5.8823529411764705E-2</v>
      </c>
    </row>
    <row r="521" spans="1:45" x14ac:dyDescent="0.2">
      <c r="A521" s="165"/>
      <c r="B521" s="124" t="s">
        <v>34</v>
      </c>
      <c r="C521" s="60" t="s">
        <v>122</v>
      </c>
      <c r="D521" s="54"/>
      <c r="E521" s="27"/>
      <c r="F521" s="27"/>
      <c r="G521" s="27"/>
      <c r="H521" s="27" t="s">
        <v>141</v>
      </c>
      <c r="I521" s="27"/>
      <c r="J521" s="27"/>
      <c r="K521" s="27" t="s">
        <v>141</v>
      </c>
      <c r="L521" s="27"/>
      <c r="M521" s="27"/>
      <c r="N521" s="27"/>
      <c r="O521" s="27"/>
      <c r="P521" s="27"/>
      <c r="Q521" s="27"/>
      <c r="R521" s="27"/>
      <c r="S521" s="27"/>
      <c r="T521" s="27" t="s">
        <v>141</v>
      </c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44"/>
      <c r="AJ521" s="44"/>
      <c r="AK521" s="27"/>
      <c r="AL521" s="27"/>
      <c r="AM521" s="44"/>
      <c r="AN521" s="44"/>
      <c r="AO521" s="44"/>
      <c r="AP521" s="44"/>
      <c r="AQ521" s="7">
        <f t="shared" si="93"/>
        <v>3</v>
      </c>
      <c r="AR521" s="83">
        <f>34*2</f>
        <v>68</v>
      </c>
      <c r="AS521" s="8">
        <f t="shared" si="92"/>
        <v>4.4117647058823532E-2</v>
      </c>
    </row>
    <row r="522" spans="1:45" x14ac:dyDescent="0.2">
      <c r="A522" s="165"/>
      <c r="B522" s="125"/>
      <c r="C522" s="60" t="s">
        <v>123</v>
      </c>
      <c r="D522" s="54"/>
      <c r="E522" s="27"/>
      <c r="F522" s="27"/>
      <c r="G522" s="27"/>
      <c r="H522" s="27" t="s">
        <v>141</v>
      </c>
      <c r="I522" s="27"/>
      <c r="J522" s="27"/>
      <c r="K522" s="27" t="s">
        <v>141</v>
      </c>
      <c r="L522" s="27"/>
      <c r="M522" s="27"/>
      <c r="N522" s="27"/>
      <c r="O522" s="27"/>
      <c r="P522" s="27"/>
      <c r="Q522" s="27"/>
      <c r="R522" s="27"/>
      <c r="S522" s="27"/>
      <c r="T522" s="27" t="s">
        <v>141</v>
      </c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44"/>
      <c r="AJ522" s="44"/>
      <c r="AK522" s="27"/>
      <c r="AL522" s="27"/>
      <c r="AM522" s="44"/>
      <c r="AN522" s="44"/>
      <c r="AO522" s="44"/>
      <c r="AP522" s="44"/>
      <c r="AQ522" s="7">
        <f t="shared" si="93"/>
        <v>3</v>
      </c>
      <c r="AR522" s="83">
        <f t="shared" ref="AR522:AR523" si="99">34*2</f>
        <v>68</v>
      </c>
      <c r="AS522" s="8">
        <f t="shared" si="92"/>
        <v>4.4117647058823532E-2</v>
      </c>
    </row>
    <row r="523" spans="1:45" x14ac:dyDescent="0.2">
      <c r="A523" s="165"/>
      <c r="B523" s="126"/>
      <c r="C523" s="60" t="s">
        <v>124</v>
      </c>
      <c r="D523" s="54"/>
      <c r="E523" s="27"/>
      <c r="F523" s="27"/>
      <c r="G523" s="27"/>
      <c r="H523" s="27" t="s">
        <v>141</v>
      </c>
      <c r="I523" s="27"/>
      <c r="J523" s="27"/>
      <c r="K523" s="27" t="s">
        <v>141</v>
      </c>
      <c r="L523" s="27"/>
      <c r="M523" s="27"/>
      <c r="N523" s="27"/>
      <c r="O523" s="27"/>
      <c r="P523" s="27"/>
      <c r="Q523" s="27"/>
      <c r="R523" s="27"/>
      <c r="S523" s="27"/>
      <c r="T523" s="27" t="s">
        <v>141</v>
      </c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44"/>
      <c r="AJ523" s="44"/>
      <c r="AK523" s="27"/>
      <c r="AL523" s="27"/>
      <c r="AM523" s="44"/>
      <c r="AN523" s="44"/>
      <c r="AO523" s="44"/>
      <c r="AP523" s="44"/>
      <c r="AQ523" s="7">
        <f t="shared" si="93"/>
        <v>3</v>
      </c>
      <c r="AR523" s="83">
        <f t="shared" si="99"/>
        <v>68</v>
      </c>
      <c r="AS523" s="8">
        <f t="shared" si="92"/>
        <v>4.4117647058823532E-2</v>
      </c>
    </row>
    <row r="524" spans="1:45" x14ac:dyDescent="0.2">
      <c r="A524" s="165"/>
      <c r="B524" s="131" t="s">
        <v>37</v>
      </c>
      <c r="C524" s="60" t="s">
        <v>122</v>
      </c>
      <c r="D524" s="54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 t="s">
        <v>141</v>
      </c>
      <c r="R524" s="27"/>
      <c r="S524" s="27"/>
      <c r="T524" s="27"/>
      <c r="U524" s="27"/>
      <c r="V524" s="27"/>
      <c r="W524" s="27"/>
      <c r="X524" s="27"/>
      <c r="Y524" s="3"/>
      <c r="Z524" s="27"/>
      <c r="AA524" s="27"/>
      <c r="AB524" s="27"/>
      <c r="AC524" s="27" t="s">
        <v>141</v>
      </c>
      <c r="AD524" s="27"/>
      <c r="AE524" s="27"/>
      <c r="AF524" s="27"/>
      <c r="AG524" s="27"/>
      <c r="AH524" s="27"/>
      <c r="AI524" s="44"/>
      <c r="AJ524" s="44"/>
      <c r="AK524" s="27"/>
      <c r="AL524" s="27"/>
      <c r="AM524" s="44"/>
      <c r="AN524" s="44"/>
      <c r="AO524" s="44"/>
      <c r="AP524" s="44"/>
      <c r="AQ524" s="7">
        <f t="shared" si="93"/>
        <v>2</v>
      </c>
      <c r="AR524" s="83">
        <f>34*1</f>
        <v>34</v>
      </c>
      <c r="AS524" s="8">
        <f t="shared" si="92"/>
        <v>5.8823529411764705E-2</v>
      </c>
    </row>
    <row r="525" spans="1:45" x14ac:dyDescent="0.2">
      <c r="A525" s="165"/>
      <c r="B525" s="131"/>
      <c r="C525" s="60" t="s">
        <v>123</v>
      </c>
      <c r="D525" s="54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 t="s">
        <v>141</v>
      </c>
      <c r="R525" s="27"/>
      <c r="S525" s="27"/>
      <c r="T525" s="27"/>
      <c r="U525" s="27"/>
      <c r="V525" s="27"/>
      <c r="W525" s="27"/>
      <c r="X525" s="27"/>
      <c r="Y525" s="3"/>
      <c r="Z525" s="27"/>
      <c r="AA525" s="27"/>
      <c r="AB525" s="27"/>
      <c r="AC525" s="27" t="s">
        <v>141</v>
      </c>
      <c r="AD525" s="27"/>
      <c r="AE525" s="27"/>
      <c r="AF525" s="27"/>
      <c r="AG525" s="27"/>
      <c r="AH525" s="27"/>
      <c r="AI525" s="44"/>
      <c r="AJ525" s="44"/>
      <c r="AK525" s="27"/>
      <c r="AL525" s="27"/>
      <c r="AM525" s="44"/>
      <c r="AN525" s="44"/>
      <c r="AO525" s="44"/>
      <c r="AP525" s="44"/>
      <c r="AQ525" s="7">
        <f t="shared" si="93"/>
        <v>2</v>
      </c>
      <c r="AR525" s="83">
        <f t="shared" ref="AR525:AR529" si="100">34*1</f>
        <v>34</v>
      </c>
      <c r="AS525" s="8">
        <f t="shared" si="92"/>
        <v>5.8823529411764705E-2</v>
      </c>
    </row>
    <row r="526" spans="1:45" x14ac:dyDescent="0.2">
      <c r="A526" s="165"/>
      <c r="B526" s="131"/>
      <c r="C526" s="60" t="s">
        <v>124</v>
      </c>
      <c r="D526" s="54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 t="s">
        <v>141</v>
      </c>
      <c r="R526" s="27"/>
      <c r="S526" s="27"/>
      <c r="T526" s="27"/>
      <c r="U526" s="27"/>
      <c r="V526" s="27"/>
      <c r="W526" s="27"/>
      <c r="X526" s="27"/>
      <c r="Y526" s="3"/>
      <c r="Z526" s="27"/>
      <c r="AA526" s="27"/>
      <c r="AB526" s="27"/>
      <c r="AC526" s="27" t="s">
        <v>141</v>
      </c>
      <c r="AD526" s="27"/>
      <c r="AE526" s="27"/>
      <c r="AF526" s="27"/>
      <c r="AG526" s="27"/>
      <c r="AH526" s="27"/>
      <c r="AI526" s="44"/>
      <c r="AJ526" s="44"/>
      <c r="AK526" s="27"/>
      <c r="AL526" s="27"/>
      <c r="AM526" s="44"/>
      <c r="AN526" s="44"/>
      <c r="AO526" s="44"/>
      <c r="AP526" s="44"/>
      <c r="AQ526" s="7">
        <f t="shared" si="93"/>
        <v>2</v>
      </c>
      <c r="AR526" s="83">
        <f t="shared" si="100"/>
        <v>34</v>
      </c>
      <c r="AS526" s="8">
        <f t="shared" si="92"/>
        <v>5.8823529411764705E-2</v>
      </c>
    </row>
    <row r="527" spans="1:45" x14ac:dyDescent="0.2">
      <c r="A527" s="165"/>
      <c r="B527" s="131" t="s">
        <v>29</v>
      </c>
      <c r="C527" s="60" t="s">
        <v>122</v>
      </c>
      <c r="D527" s="54"/>
      <c r="E527" s="27"/>
      <c r="F527" s="27"/>
      <c r="G527" s="27" t="s">
        <v>141</v>
      </c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44"/>
      <c r="AJ527" s="44"/>
      <c r="AK527" s="27" t="s">
        <v>141</v>
      </c>
      <c r="AL527" s="27"/>
      <c r="AM527" s="44"/>
      <c r="AN527" s="44"/>
      <c r="AO527" s="44"/>
      <c r="AP527" s="44"/>
      <c r="AQ527" s="7">
        <f t="shared" si="93"/>
        <v>2</v>
      </c>
      <c r="AR527" s="83">
        <f t="shared" si="100"/>
        <v>34</v>
      </c>
      <c r="AS527" s="8">
        <f t="shared" si="92"/>
        <v>5.8823529411764705E-2</v>
      </c>
    </row>
    <row r="528" spans="1:45" x14ac:dyDescent="0.2">
      <c r="A528" s="165"/>
      <c r="B528" s="131"/>
      <c r="C528" s="60" t="s">
        <v>123</v>
      </c>
      <c r="D528" s="54"/>
      <c r="E528" s="27"/>
      <c r="F528" s="27"/>
      <c r="G528" s="27" t="s">
        <v>141</v>
      </c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44"/>
      <c r="AJ528" s="44"/>
      <c r="AK528" s="27" t="s">
        <v>141</v>
      </c>
      <c r="AL528" s="27"/>
      <c r="AM528" s="44"/>
      <c r="AN528" s="44"/>
      <c r="AO528" s="44"/>
      <c r="AP528" s="44"/>
      <c r="AQ528" s="7">
        <f t="shared" si="93"/>
        <v>2</v>
      </c>
      <c r="AR528" s="83">
        <f t="shared" si="100"/>
        <v>34</v>
      </c>
      <c r="AS528" s="8">
        <f t="shared" si="92"/>
        <v>5.8823529411764705E-2</v>
      </c>
    </row>
    <row r="529" spans="1:45" x14ac:dyDescent="0.2">
      <c r="A529" s="165"/>
      <c r="B529" s="131"/>
      <c r="C529" s="60" t="s">
        <v>124</v>
      </c>
      <c r="D529" s="54"/>
      <c r="E529" s="27"/>
      <c r="F529" s="27"/>
      <c r="G529" s="27" t="s">
        <v>141</v>
      </c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44"/>
      <c r="AJ529" s="44"/>
      <c r="AK529" s="27" t="s">
        <v>141</v>
      </c>
      <c r="AL529" s="27"/>
      <c r="AM529" s="44"/>
      <c r="AN529" s="44"/>
      <c r="AO529" s="44"/>
      <c r="AP529" s="44"/>
      <c r="AQ529" s="7">
        <f t="shared" si="93"/>
        <v>2</v>
      </c>
      <c r="AR529" s="83">
        <f t="shared" si="100"/>
        <v>34</v>
      </c>
      <c r="AS529" s="8">
        <f t="shared" si="92"/>
        <v>5.8823529411764705E-2</v>
      </c>
    </row>
    <row r="530" spans="1:45" x14ac:dyDescent="0.2">
      <c r="A530" s="165"/>
      <c r="B530" s="124" t="s">
        <v>28</v>
      </c>
      <c r="C530" s="60" t="s">
        <v>122</v>
      </c>
      <c r="D530" s="54"/>
      <c r="E530" s="27"/>
      <c r="F530" s="27"/>
      <c r="G530" s="27"/>
      <c r="H530" s="27"/>
      <c r="I530" s="27"/>
      <c r="J530" s="27" t="s">
        <v>141</v>
      </c>
      <c r="K530" s="27"/>
      <c r="L530" s="27"/>
      <c r="M530" s="27"/>
      <c r="N530" s="27"/>
      <c r="O530" s="27" t="s">
        <v>141</v>
      </c>
      <c r="P530" s="27"/>
      <c r="Q530" s="27"/>
      <c r="R530" s="27"/>
      <c r="S530" s="27"/>
      <c r="T530" s="27"/>
      <c r="U530" s="27"/>
      <c r="V530" s="27"/>
      <c r="W530" s="27"/>
      <c r="X530" s="27"/>
      <c r="Y530" s="27" t="s">
        <v>141</v>
      </c>
      <c r="Z530" s="27"/>
      <c r="AA530" s="27"/>
      <c r="AB530" s="27"/>
      <c r="AC530" s="27"/>
      <c r="AD530" s="27"/>
      <c r="AE530" s="27"/>
      <c r="AF530" s="27"/>
      <c r="AG530" s="27" t="s">
        <v>141</v>
      </c>
      <c r="AH530" s="27"/>
      <c r="AI530" s="44"/>
      <c r="AJ530" s="44"/>
      <c r="AK530" s="27"/>
      <c r="AL530" s="27"/>
      <c r="AM530" s="44"/>
      <c r="AN530" s="44"/>
      <c r="AO530" s="44"/>
      <c r="AP530" s="44"/>
      <c r="AQ530" s="7">
        <f t="shared" si="93"/>
        <v>4</v>
      </c>
      <c r="AR530" s="85">
        <f>34*2</f>
        <v>68</v>
      </c>
      <c r="AS530" s="8">
        <f t="shared" si="92"/>
        <v>5.8823529411764705E-2</v>
      </c>
    </row>
    <row r="531" spans="1:45" x14ac:dyDescent="0.2">
      <c r="A531" s="165"/>
      <c r="B531" s="125"/>
      <c r="C531" s="60" t="s">
        <v>123</v>
      </c>
      <c r="D531" s="54"/>
      <c r="E531" s="27"/>
      <c r="F531" s="27"/>
      <c r="G531" s="27"/>
      <c r="H531" s="27"/>
      <c r="I531" s="27"/>
      <c r="J531" s="27" t="s">
        <v>141</v>
      </c>
      <c r="K531" s="27"/>
      <c r="L531" s="27"/>
      <c r="M531" s="27"/>
      <c r="N531" s="27"/>
      <c r="O531" s="27" t="s">
        <v>141</v>
      </c>
      <c r="P531" s="27"/>
      <c r="Q531" s="27"/>
      <c r="R531" s="27"/>
      <c r="S531" s="27"/>
      <c r="T531" s="27"/>
      <c r="U531" s="27"/>
      <c r="V531" s="27"/>
      <c r="W531" s="27"/>
      <c r="X531" s="27"/>
      <c r="Y531" s="27" t="s">
        <v>141</v>
      </c>
      <c r="Z531" s="27"/>
      <c r="AA531" s="27"/>
      <c r="AB531" s="27"/>
      <c r="AC531" s="27"/>
      <c r="AD531" s="27"/>
      <c r="AE531" s="27"/>
      <c r="AF531" s="27"/>
      <c r="AG531" s="27" t="s">
        <v>141</v>
      </c>
      <c r="AH531" s="27"/>
      <c r="AI531" s="44"/>
      <c r="AJ531" s="44"/>
      <c r="AK531" s="27"/>
      <c r="AL531" s="27"/>
      <c r="AM531" s="44"/>
      <c r="AN531" s="44"/>
      <c r="AO531" s="44"/>
      <c r="AP531" s="44"/>
      <c r="AQ531" s="7">
        <f t="shared" si="93"/>
        <v>4</v>
      </c>
      <c r="AR531" s="85">
        <f t="shared" ref="AR531:AR532" si="101">34*2</f>
        <v>68</v>
      </c>
      <c r="AS531" s="8">
        <f t="shared" si="92"/>
        <v>5.8823529411764705E-2</v>
      </c>
    </row>
    <row r="532" spans="1:45" x14ac:dyDescent="0.2">
      <c r="A532" s="165"/>
      <c r="B532" s="126"/>
      <c r="C532" s="60" t="s">
        <v>124</v>
      </c>
      <c r="D532" s="54"/>
      <c r="E532" s="27"/>
      <c r="F532" s="27"/>
      <c r="G532" s="27"/>
      <c r="H532" s="27"/>
      <c r="I532" s="27"/>
      <c r="J532" s="27" t="s">
        <v>141</v>
      </c>
      <c r="K532" s="27"/>
      <c r="L532" s="27"/>
      <c r="M532" s="27"/>
      <c r="N532" s="27"/>
      <c r="O532" s="27" t="s">
        <v>141</v>
      </c>
      <c r="P532" s="27"/>
      <c r="Q532" s="27"/>
      <c r="R532" s="27"/>
      <c r="S532" s="27"/>
      <c r="T532" s="27"/>
      <c r="U532" s="27"/>
      <c r="V532" s="27"/>
      <c r="W532" s="27"/>
      <c r="X532" s="27"/>
      <c r="Y532" s="27" t="s">
        <v>141</v>
      </c>
      <c r="Z532" s="27"/>
      <c r="AA532" s="27"/>
      <c r="AB532" s="27"/>
      <c r="AC532" s="27"/>
      <c r="AD532" s="27"/>
      <c r="AE532" s="27"/>
      <c r="AF532" s="27"/>
      <c r="AG532" s="27" t="s">
        <v>141</v>
      </c>
      <c r="AH532" s="27"/>
      <c r="AI532" s="44"/>
      <c r="AJ532" s="44"/>
      <c r="AK532" s="27"/>
      <c r="AL532" s="27"/>
      <c r="AM532" s="44"/>
      <c r="AN532" s="44"/>
      <c r="AO532" s="44"/>
      <c r="AP532" s="44"/>
      <c r="AQ532" s="7">
        <f t="shared" si="93"/>
        <v>4</v>
      </c>
      <c r="AR532" s="85">
        <f t="shared" si="101"/>
        <v>68</v>
      </c>
      <c r="AS532" s="8">
        <f t="shared" si="92"/>
        <v>5.8823529411764705E-2</v>
      </c>
    </row>
    <row r="533" spans="1:45" x14ac:dyDescent="0.2">
      <c r="A533" s="165"/>
      <c r="B533" s="124" t="s">
        <v>32</v>
      </c>
      <c r="C533" s="60" t="s">
        <v>122</v>
      </c>
      <c r="D533" s="54"/>
      <c r="E533" s="27"/>
      <c r="F533" s="27"/>
      <c r="G533" s="27"/>
      <c r="H533" s="27" t="s">
        <v>141</v>
      </c>
      <c r="I533" s="27"/>
      <c r="J533" s="27"/>
      <c r="K533" s="27"/>
      <c r="L533" s="27" t="s">
        <v>141</v>
      </c>
      <c r="M533" s="27"/>
      <c r="N533" s="27"/>
      <c r="O533" s="27"/>
      <c r="P533" s="27"/>
      <c r="Q533" s="27"/>
      <c r="R533" s="27"/>
      <c r="S533" s="27"/>
      <c r="T533" s="27" t="s">
        <v>141</v>
      </c>
      <c r="U533" s="27"/>
      <c r="V533" s="27"/>
      <c r="W533" s="27"/>
      <c r="X533" s="27"/>
      <c r="Y533" s="27" t="s">
        <v>141</v>
      </c>
      <c r="Z533" s="27"/>
      <c r="AA533" s="27"/>
      <c r="AB533" s="27"/>
      <c r="AC533" s="27"/>
      <c r="AD533" s="27"/>
      <c r="AE533" s="27"/>
      <c r="AF533" s="27" t="s">
        <v>141</v>
      </c>
      <c r="AG533" s="27"/>
      <c r="AH533" s="27"/>
      <c r="AI533" s="44"/>
      <c r="AJ533" s="44"/>
      <c r="AK533" s="27"/>
      <c r="AL533" s="27"/>
      <c r="AM533" s="44"/>
      <c r="AN533" s="44"/>
      <c r="AO533" s="44"/>
      <c r="AP533" s="44"/>
      <c r="AQ533" s="7">
        <f t="shared" si="93"/>
        <v>5</v>
      </c>
      <c r="AR533" s="85">
        <f>34*1.5</f>
        <v>51</v>
      </c>
      <c r="AS533" s="8">
        <f t="shared" si="92"/>
        <v>9.8039215686274508E-2</v>
      </c>
    </row>
    <row r="534" spans="1:45" x14ac:dyDescent="0.2">
      <c r="A534" s="165"/>
      <c r="B534" s="125"/>
      <c r="C534" s="60" t="s">
        <v>123</v>
      </c>
      <c r="D534" s="54"/>
      <c r="E534" s="27"/>
      <c r="F534" s="27"/>
      <c r="G534" s="27"/>
      <c r="H534" s="27" t="s">
        <v>141</v>
      </c>
      <c r="I534" s="27"/>
      <c r="J534" s="27"/>
      <c r="K534" s="27"/>
      <c r="L534" s="27" t="s">
        <v>141</v>
      </c>
      <c r="M534" s="27"/>
      <c r="N534" s="27"/>
      <c r="O534" s="27"/>
      <c r="P534" s="27"/>
      <c r="Q534" s="27"/>
      <c r="R534" s="27"/>
      <c r="S534" s="27"/>
      <c r="T534" s="27" t="s">
        <v>141</v>
      </c>
      <c r="U534" s="27"/>
      <c r="V534" s="27"/>
      <c r="W534" s="27"/>
      <c r="X534" s="27"/>
      <c r="Y534" s="27" t="s">
        <v>141</v>
      </c>
      <c r="Z534" s="27"/>
      <c r="AA534" s="27"/>
      <c r="AB534" s="27"/>
      <c r="AC534" s="27"/>
      <c r="AD534" s="27"/>
      <c r="AE534" s="27"/>
      <c r="AF534" s="27" t="s">
        <v>141</v>
      </c>
      <c r="AG534" s="27"/>
      <c r="AH534" s="27"/>
      <c r="AI534" s="44"/>
      <c r="AJ534" s="44"/>
      <c r="AK534" s="27"/>
      <c r="AL534" s="27"/>
      <c r="AM534" s="44"/>
      <c r="AN534" s="44"/>
      <c r="AO534" s="44"/>
      <c r="AP534" s="44"/>
      <c r="AQ534" s="7">
        <f t="shared" si="93"/>
        <v>5</v>
      </c>
      <c r="AR534" s="85">
        <f t="shared" ref="AR534:AR535" si="102">34*1.5</f>
        <v>51</v>
      </c>
      <c r="AS534" s="8">
        <f t="shared" si="92"/>
        <v>9.8039215686274508E-2</v>
      </c>
    </row>
    <row r="535" spans="1:45" x14ac:dyDescent="0.2">
      <c r="A535" s="165"/>
      <c r="B535" s="126"/>
      <c r="C535" s="60" t="s">
        <v>124</v>
      </c>
      <c r="D535" s="54"/>
      <c r="E535" s="27"/>
      <c r="F535" s="27"/>
      <c r="G535" s="27"/>
      <c r="H535" s="27" t="s">
        <v>141</v>
      </c>
      <c r="I535" s="27"/>
      <c r="J535" s="27"/>
      <c r="K535" s="27"/>
      <c r="L535" s="27" t="s">
        <v>141</v>
      </c>
      <c r="M535" s="27"/>
      <c r="N535" s="27"/>
      <c r="O535" s="27"/>
      <c r="P535" s="27"/>
      <c r="Q535" s="27"/>
      <c r="R535" s="27"/>
      <c r="S535" s="27"/>
      <c r="T535" s="27" t="s">
        <v>141</v>
      </c>
      <c r="U535" s="27"/>
      <c r="V535" s="27"/>
      <c r="W535" s="27"/>
      <c r="X535" s="27"/>
      <c r="Y535" s="27" t="s">
        <v>141</v>
      </c>
      <c r="Z535" s="27"/>
      <c r="AA535" s="27"/>
      <c r="AB535" s="27"/>
      <c r="AC535" s="27"/>
      <c r="AD535" s="27"/>
      <c r="AE535" s="27"/>
      <c r="AF535" s="27" t="s">
        <v>141</v>
      </c>
      <c r="AG535" s="27"/>
      <c r="AH535" s="27"/>
      <c r="AI535" s="44"/>
      <c r="AJ535" s="44"/>
      <c r="AK535" s="27"/>
      <c r="AL535" s="27"/>
      <c r="AM535" s="44"/>
      <c r="AN535" s="44"/>
      <c r="AO535" s="44"/>
      <c r="AP535" s="44"/>
      <c r="AQ535" s="7">
        <f t="shared" si="93"/>
        <v>5</v>
      </c>
      <c r="AR535" s="85">
        <f t="shared" si="102"/>
        <v>51</v>
      </c>
      <c r="AS535" s="8">
        <f t="shared" si="92"/>
        <v>9.8039215686274508E-2</v>
      </c>
    </row>
    <row r="536" spans="1:45" x14ac:dyDescent="0.2">
      <c r="A536" s="165"/>
      <c r="B536" s="124" t="s">
        <v>30</v>
      </c>
      <c r="C536" s="60" t="s">
        <v>122</v>
      </c>
      <c r="D536" s="54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 t="s">
        <v>141</v>
      </c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44"/>
      <c r="AJ536" s="44"/>
      <c r="AK536" s="27"/>
      <c r="AL536" s="27"/>
      <c r="AM536" s="44"/>
      <c r="AN536" s="44"/>
      <c r="AO536" s="44"/>
      <c r="AP536" s="44"/>
      <c r="AQ536" s="7">
        <f t="shared" si="93"/>
        <v>1</v>
      </c>
      <c r="AR536" s="83">
        <f>34*1</f>
        <v>34</v>
      </c>
      <c r="AS536" s="8">
        <f t="shared" si="92"/>
        <v>2.9411764705882353E-2</v>
      </c>
    </row>
    <row r="537" spans="1:45" x14ac:dyDescent="0.2">
      <c r="A537" s="165"/>
      <c r="B537" s="125"/>
      <c r="C537" s="60" t="s">
        <v>123</v>
      </c>
      <c r="D537" s="54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 t="s">
        <v>141</v>
      </c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44"/>
      <c r="AJ537" s="44"/>
      <c r="AK537" s="27"/>
      <c r="AL537" s="27"/>
      <c r="AM537" s="44"/>
      <c r="AN537" s="44"/>
      <c r="AO537" s="44"/>
      <c r="AP537" s="44"/>
      <c r="AQ537" s="7">
        <f t="shared" si="93"/>
        <v>1</v>
      </c>
      <c r="AR537" s="83">
        <f t="shared" ref="AR537:AR541" si="103">34*1</f>
        <v>34</v>
      </c>
      <c r="AS537" s="8">
        <f t="shared" si="92"/>
        <v>2.9411764705882353E-2</v>
      </c>
    </row>
    <row r="538" spans="1:45" x14ac:dyDescent="0.2">
      <c r="A538" s="165"/>
      <c r="B538" s="126"/>
      <c r="C538" s="60" t="s">
        <v>124</v>
      </c>
      <c r="D538" s="54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 t="s">
        <v>141</v>
      </c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44"/>
      <c r="AJ538" s="44"/>
      <c r="AK538" s="27"/>
      <c r="AL538" s="27"/>
      <c r="AM538" s="44"/>
      <c r="AN538" s="44"/>
      <c r="AO538" s="44"/>
      <c r="AP538" s="44"/>
      <c r="AQ538" s="7">
        <f t="shared" si="93"/>
        <v>1</v>
      </c>
      <c r="AR538" s="83">
        <f t="shared" si="103"/>
        <v>34</v>
      </c>
      <c r="AS538" s="8">
        <f t="shared" si="92"/>
        <v>2.9411764705882353E-2</v>
      </c>
    </row>
    <row r="539" spans="1:45" x14ac:dyDescent="0.2">
      <c r="A539" s="165"/>
      <c r="B539" s="131" t="s">
        <v>110</v>
      </c>
      <c r="C539" s="60" t="s">
        <v>122</v>
      </c>
      <c r="D539" s="54"/>
      <c r="E539" s="27"/>
      <c r="F539" s="27"/>
      <c r="G539" s="27"/>
      <c r="H539" s="27"/>
      <c r="I539" s="27"/>
      <c r="J539" s="27" t="s">
        <v>141</v>
      </c>
      <c r="K539" s="27"/>
      <c r="L539" s="27"/>
      <c r="M539" s="27"/>
      <c r="N539" s="27"/>
      <c r="O539" s="27"/>
      <c r="P539" s="27"/>
      <c r="Q539" s="27"/>
      <c r="R539" s="27" t="s">
        <v>141</v>
      </c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44"/>
      <c r="AJ539" s="27" t="s">
        <v>141</v>
      </c>
      <c r="AK539" s="27"/>
      <c r="AL539" s="27"/>
      <c r="AM539" s="44"/>
      <c r="AN539" s="44"/>
      <c r="AO539" s="44"/>
      <c r="AP539" s="44"/>
      <c r="AQ539" s="7">
        <f t="shared" si="93"/>
        <v>3</v>
      </c>
      <c r="AR539" s="83">
        <f t="shared" si="103"/>
        <v>34</v>
      </c>
      <c r="AS539" s="8">
        <f t="shared" si="92"/>
        <v>8.8235294117647065E-2</v>
      </c>
    </row>
    <row r="540" spans="1:45" x14ac:dyDescent="0.2">
      <c r="A540" s="165"/>
      <c r="B540" s="131"/>
      <c r="C540" s="60" t="s">
        <v>123</v>
      </c>
      <c r="D540" s="54"/>
      <c r="E540" s="27"/>
      <c r="F540" s="27"/>
      <c r="G540" s="27"/>
      <c r="H540" s="27"/>
      <c r="I540" s="27"/>
      <c r="J540" s="27" t="s">
        <v>141</v>
      </c>
      <c r="K540" s="27"/>
      <c r="L540" s="27"/>
      <c r="M540" s="27"/>
      <c r="N540" s="27"/>
      <c r="O540" s="27"/>
      <c r="P540" s="27"/>
      <c r="Q540" s="27"/>
      <c r="R540" s="27" t="s">
        <v>141</v>
      </c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44"/>
      <c r="AJ540" s="27" t="s">
        <v>141</v>
      </c>
      <c r="AK540" s="27"/>
      <c r="AL540" s="27"/>
      <c r="AM540" s="44"/>
      <c r="AN540" s="44"/>
      <c r="AO540" s="44"/>
      <c r="AP540" s="44"/>
      <c r="AQ540" s="7">
        <f t="shared" si="93"/>
        <v>3</v>
      </c>
      <c r="AR540" s="83">
        <f t="shared" si="103"/>
        <v>34</v>
      </c>
      <c r="AS540" s="8">
        <f t="shared" si="92"/>
        <v>8.8235294117647065E-2</v>
      </c>
    </row>
    <row r="541" spans="1:45" x14ac:dyDescent="0.2">
      <c r="A541" s="165"/>
      <c r="B541" s="131"/>
      <c r="C541" s="60" t="s">
        <v>124</v>
      </c>
      <c r="D541" s="54"/>
      <c r="E541" s="27"/>
      <c r="F541" s="27"/>
      <c r="G541" s="27"/>
      <c r="H541" s="27"/>
      <c r="I541" s="27"/>
      <c r="J541" s="27" t="s">
        <v>141</v>
      </c>
      <c r="K541" s="27"/>
      <c r="L541" s="27"/>
      <c r="M541" s="27"/>
      <c r="N541" s="27"/>
      <c r="O541" s="27"/>
      <c r="P541" s="27"/>
      <c r="Q541" s="27"/>
      <c r="R541" s="27" t="s">
        <v>141</v>
      </c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44"/>
      <c r="AJ541" s="27" t="s">
        <v>141</v>
      </c>
      <c r="AK541" s="27"/>
      <c r="AL541" s="27"/>
      <c r="AM541" s="44"/>
      <c r="AN541" s="44"/>
      <c r="AO541" s="44"/>
      <c r="AP541" s="44"/>
      <c r="AQ541" s="7">
        <f t="shared" si="93"/>
        <v>3</v>
      </c>
      <c r="AR541" s="83">
        <f t="shared" si="103"/>
        <v>34</v>
      </c>
      <c r="AS541" s="8">
        <f t="shared" si="92"/>
        <v>8.8235294117647065E-2</v>
      </c>
    </row>
    <row r="542" spans="1:45" x14ac:dyDescent="0.2">
      <c r="A542" s="165"/>
      <c r="B542" s="131" t="s">
        <v>75</v>
      </c>
      <c r="C542" s="60" t="s">
        <v>122</v>
      </c>
      <c r="D542" s="54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44"/>
      <c r="AJ542" s="44"/>
      <c r="AK542" s="27"/>
      <c r="AL542" s="27"/>
      <c r="AM542" s="44"/>
      <c r="AN542" s="44"/>
      <c r="AO542" s="44"/>
      <c r="AP542" s="44"/>
      <c r="AQ542" s="7">
        <f t="shared" si="93"/>
        <v>0</v>
      </c>
      <c r="AR542" s="83">
        <f>34*2</f>
        <v>68</v>
      </c>
      <c r="AS542" s="8">
        <f t="shared" si="92"/>
        <v>0</v>
      </c>
    </row>
    <row r="543" spans="1:45" x14ac:dyDescent="0.2">
      <c r="A543" s="165"/>
      <c r="B543" s="131"/>
      <c r="C543" s="60" t="s">
        <v>123</v>
      </c>
      <c r="D543" s="54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44"/>
      <c r="AJ543" s="44"/>
      <c r="AK543" s="27"/>
      <c r="AL543" s="27"/>
      <c r="AM543" s="44"/>
      <c r="AN543" s="44"/>
      <c r="AO543" s="44"/>
      <c r="AP543" s="44"/>
      <c r="AQ543" s="7">
        <f t="shared" si="93"/>
        <v>0</v>
      </c>
      <c r="AR543" s="83">
        <f t="shared" ref="AR543:AR544" si="104">34*2</f>
        <v>68</v>
      </c>
      <c r="AS543" s="8">
        <f t="shared" si="92"/>
        <v>0</v>
      </c>
    </row>
    <row r="544" spans="1:45" x14ac:dyDescent="0.2">
      <c r="A544" s="165"/>
      <c r="B544" s="131"/>
      <c r="C544" s="60" t="s">
        <v>124</v>
      </c>
      <c r="D544" s="54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44"/>
      <c r="AJ544" s="44"/>
      <c r="AK544" s="27"/>
      <c r="AL544" s="27"/>
      <c r="AM544" s="44"/>
      <c r="AN544" s="44"/>
      <c r="AO544" s="44"/>
      <c r="AP544" s="44"/>
      <c r="AQ544" s="7">
        <f t="shared" si="93"/>
        <v>0</v>
      </c>
      <c r="AR544" s="83">
        <f t="shared" si="104"/>
        <v>68</v>
      </c>
      <c r="AS544" s="8">
        <f t="shared" si="92"/>
        <v>0</v>
      </c>
    </row>
    <row r="545" spans="1:45" ht="18.75" customHeight="1" x14ac:dyDescent="0.2">
      <c r="A545" s="69"/>
      <c r="B545" s="70"/>
      <c r="C545" s="70"/>
      <c r="D545" s="70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/>
      <c r="AM545" s="69"/>
      <c r="AN545" s="69"/>
      <c r="AO545" s="69"/>
      <c r="AP545" s="69"/>
      <c r="AQ545" s="69"/>
      <c r="AR545" s="69"/>
      <c r="AS545" s="69"/>
    </row>
  </sheetData>
  <mergeCells count="341">
    <mergeCell ref="B424:B427"/>
    <mergeCell ref="B428:B431"/>
    <mergeCell ref="B432:B435"/>
    <mergeCell ref="B436:B4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305:B308"/>
    <mergeCell ref="B333:B336"/>
    <mergeCell ref="B341:B344"/>
    <mergeCell ref="B345:B348"/>
    <mergeCell ref="B349:B352"/>
    <mergeCell ref="B353:B356"/>
    <mergeCell ref="B357:B360"/>
    <mergeCell ref="B361:B364"/>
    <mergeCell ref="A448:A495"/>
    <mergeCell ref="B475:B477"/>
    <mergeCell ref="B478:B480"/>
    <mergeCell ref="B481:B483"/>
    <mergeCell ref="B484:B486"/>
    <mergeCell ref="B487:B489"/>
    <mergeCell ref="B490:B492"/>
    <mergeCell ref="B493:B495"/>
    <mergeCell ref="B404:B406"/>
    <mergeCell ref="B448:B450"/>
    <mergeCell ref="B451:B453"/>
    <mergeCell ref="B454:B456"/>
    <mergeCell ref="B457:B459"/>
    <mergeCell ref="B460:B462"/>
    <mergeCell ref="B463:B465"/>
    <mergeCell ref="B466:B468"/>
    <mergeCell ref="B469:B471"/>
    <mergeCell ref="B472:B474"/>
    <mergeCell ref="A446:C447"/>
    <mergeCell ref="A445:D445"/>
    <mergeCell ref="B440:B443"/>
    <mergeCell ref="B412:B415"/>
    <mergeCell ref="B416:B419"/>
    <mergeCell ref="B420:B423"/>
    <mergeCell ref="B380:B383"/>
    <mergeCell ref="B384:B387"/>
    <mergeCell ref="B388:B391"/>
    <mergeCell ref="B392:B395"/>
    <mergeCell ref="B396:B399"/>
    <mergeCell ref="B400:B403"/>
    <mergeCell ref="B408:B411"/>
    <mergeCell ref="A80:A114"/>
    <mergeCell ref="A162:C163"/>
    <mergeCell ref="B225:B228"/>
    <mergeCell ref="B229:B232"/>
    <mergeCell ref="B241:B244"/>
    <mergeCell ref="B273:B275"/>
    <mergeCell ref="B233:B236"/>
    <mergeCell ref="B237:B240"/>
    <mergeCell ref="B249:B252"/>
    <mergeCell ref="B253:B256"/>
    <mergeCell ref="B257:B260"/>
    <mergeCell ref="B261:B264"/>
    <mergeCell ref="A249:A307"/>
    <mergeCell ref="A201:A244"/>
    <mergeCell ref="B144:B147"/>
    <mergeCell ref="B148:B151"/>
    <mergeCell ref="Q78:T78"/>
    <mergeCell ref="U78:W78"/>
    <mergeCell ref="E77:AP77"/>
    <mergeCell ref="X78:AA78"/>
    <mergeCell ref="AB78:AD78"/>
    <mergeCell ref="AE78:AI78"/>
    <mergeCell ref="AJ78:AL78"/>
    <mergeCell ref="AM78:AP78"/>
    <mergeCell ref="A77:D77"/>
    <mergeCell ref="B201:B204"/>
    <mergeCell ref="B205:B208"/>
    <mergeCell ref="B209:B212"/>
    <mergeCell ref="B213:B216"/>
    <mergeCell ref="B217:B220"/>
    <mergeCell ref="B221:B224"/>
    <mergeCell ref="AM199:AP199"/>
    <mergeCell ref="A198:D198"/>
    <mergeCell ref="E198:AP198"/>
    <mergeCell ref="AP5:AQ5"/>
    <mergeCell ref="X6:AB6"/>
    <mergeCell ref="AQ161:AQ163"/>
    <mergeCell ref="AQ77:AQ79"/>
    <mergeCell ref="AQ117:AQ119"/>
    <mergeCell ref="U199:W199"/>
    <mergeCell ref="X199:AA199"/>
    <mergeCell ref="AB199:AD199"/>
    <mergeCell ref="AE199:AI199"/>
    <mergeCell ref="AQ198:AQ200"/>
    <mergeCell ref="AQ37:AQ39"/>
    <mergeCell ref="A12:A35"/>
    <mergeCell ref="B12:B14"/>
    <mergeCell ref="B15:B17"/>
    <mergeCell ref="B18:B20"/>
    <mergeCell ref="AC3:AM5"/>
    <mergeCell ref="A7:B7"/>
    <mergeCell ref="C7:D7"/>
    <mergeCell ref="A197:D197"/>
    <mergeCell ref="B185:B187"/>
    <mergeCell ref="B188:B190"/>
    <mergeCell ref="B191:B193"/>
    <mergeCell ref="B182:B184"/>
    <mergeCell ref="B179:B181"/>
    <mergeCell ref="B176:B178"/>
    <mergeCell ref="B173:B175"/>
    <mergeCell ref="A164:A196"/>
    <mergeCell ref="B167:B169"/>
    <mergeCell ref="B164:B166"/>
    <mergeCell ref="B194:B196"/>
    <mergeCell ref="B170:B172"/>
    <mergeCell ref="E161:AP161"/>
    <mergeCell ref="AN3:AO5"/>
    <mergeCell ref="A40:A74"/>
    <mergeCell ref="B4:C4"/>
    <mergeCell ref="AS117:AS119"/>
    <mergeCell ref="A118:B119"/>
    <mergeCell ref="C118:C119"/>
    <mergeCell ref="E118:H118"/>
    <mergeCell ref="I118:L118"/>
    <mergeCell ref="M118:P118"/>
    <mergeCell ref="Q118:T118"/>
    <mergeCell ref="U118:W118"/>
    <mergeCell ref="A117:D117"/>
    <mergeCell ref="E117:AP117"/>
    <mergeCell ref="X118:AA118"/>
    <mergeCell ref="AB118:AD118"/>
    <mergeCell ref="AE118:AI118"/>
    <mergeCell ref="AJ118:AL118"/>
    <mergeCell ref="AM118:AP118"/>
    <mergeCell ref="AR77:AR79"/>
    <mergeCell ref="AS77:AS79"/>
    <mergeCell ref="A78:B79"/>
    <mergeCell ref="C78:C79"/>
    <mergeCell ref="E78:H78"/>
    <mergeCell ref="I78:L78"/>
    <mergeCell ref="M78:P78"/>
    <mergeCell ref="A161:D161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20:B123"/>
    <mergeCell ref="B124:B127"/>
    <mergeCell ref="B128:B131"/>
    <mergeCell ref="B132:B135"/>
    <mergeCell ref="B136:B139"/>
    <mergeCell ref="B140:B143"/>
    <mergeCell ref="AR117:AR119"/>
    <mergeCell ref="A500:A544"/>
    <mergeCell ref="AR497:AR499"/>
    <mergeCell ref="B518:B520"/>
    <mergeCell ref="B521:B523"/>
    <mergeCell ref="B524:B526"/>
    <mergeCell ref="B527:B529"/>
    <mergeCell ref="B530:B532"/>
    <mergeCell ref="B533:B535"/>
    <mergeCell ref="B536:B538"/>
    <mergeCell ref="B539:B541"/>
    <mergeCell ref="B542:B544"/>
    <mergeCell ref="A498:C499"/>
    <mergeCell ref="A497:D497"/>
    <mergeCell ref="AS497:AS499"/>
    <mergeCell ref="E498:H498"/>
    <mergeCell ref="I498:L498"/>
    <mergeCell ref="M498:P498"/>
    <mergeCell ref="Q498:T498"/>
    <mergeCell ref="U498:W498"/>
    <mergeCell ref="X498:AA498"/>
    <mergeCell ref="AB498:AD498"/>
    <mergeCell ref="E497:AP497"/>
    <mergeCell ref="AQ497:AQ499"/>
    <mergeCell ref="AE498:AI498"/>
    <mergeCell ref="AJ498:AL498"/>
    <mergeCell ref="AM498:AP498"/>
    <mergeCell ref="AS445:AS447"/>
    <mergeCell ref="E446:H446"/>
    <mergeCell ref="I446:L446"/>
    <mergeCell ref="M446:P446"/>
    <mergeCell ref="Q446:T446"/>
    <mergeCell ref="A380:A443"/>
    <mergeCell ref="Q378:T378"/>
    <mergeCell ref="U378:W378"/>
    <mergeCell ref="X378:AA378"/>
    <mergeCell ref="AB378:AD378"/>
    <mergeCell ref="AE378:AI378"/>
    <mergeCell ref="AJ378:AL378"/>
    <mergeCell ref="U446:W446"/>
    <mergeCell ref="X446:AA446"/>
    <mergeCell ref="AB446:AD446"/>
    <mergeCell ref="AE446:AI446"/>
    <mergeCell ref="AJ446:AL446"/>
    <mergeCell ref="AM446:AP446"/>
    <mergeCell ref="E445:AP445"/>
    <mergeCell ref="AQ445:AQ447"/>
    <mergeCell ref="AR445:AR447"/>
    <mergeCell ref="AR377:AR379"/>
    <mergeCell ref="AS377:AS379"/>
    <mergeCell ref="A378:C379"/>
    <mergeCell ref="E378:H378"/>
    <mergeCell ref="I378:L378"/>
    <mergeCell ref="M378:P378"/>
    <mergeCell ref="A313:A375"/>
    <mergeCell ref="AM378:AP378"/>
    <mergeCell ref="B337:B339"/>
    <mergeCell ref="B373:B375"/>
    <mergeCell ref="A377:D377"/>
    <mergeCell ref="B313:B316"/>
    <mergeCell ref="B317:B320"/>
    <mergeCell ref="B321:B324"/>
    <mergeCell ref="B325:B328"/>
    <mergeCell ref="B329:B332"/>
    <mergeCell ref="B369:B372"/>
    <mergeCell ref="B365:B368"/>
    <mergeCell ref="AR310:AR312"/>
    <mergeCell ref="AS310:AS312"/>
    <mergeCell ref="A311:C312"/>
    <mergeCell ref="E311:H311"/>
    <mergeCell ref="I311:L311"/>
    <mergeCell ref="M311:P311"/>
    <mergeCell ref="Q311:T311"/>
    <mergeCell ref="U311:W311"/>
    <mergeCell ref="X311:AA311"/>
    <mergeCell ref="AB311:AD311"/>
    <mergeCell ref="AE311:AI311"/>
    <mergeCell ref="AJ311:AL311"/>
    <mergeCell ref="AM311:AP311"/>
    <mergeCell ref="A310:D310"/>
    <mergeCell ref="E310:AP310"/>
    <mergeCell ref="AQ310:AQ312"/>
    <mergeCell ref="AR246:AR248"/>
    <mergeCell ref="AS246:AS248"/>
    <mergeCell ref="A247:C248"/>
    <mergeCell ref="E247:H247"/>
    <mergeCell ref="I247:L247"/>
    <mergeCell ref="M247:P247"/>
    <mergeCell ref="Q247:T247"/>
    <mergeCell ref="U247:W247"/>
    <mergeCell ref="X247:AA247"/>
    <mergeCell ref="AB247:AD247"/>
    <mergeCell ref="AE247:AI247"/>
    <mergeCell ref="AJ247:AL247"/>
    <mergeCell ref="AM247:AP247"/>
    <mergeCell ref="A246:D246"/>
    <mergeCell ref="E246:AP246"/>
    <mergeCell ref="AQ246:AQ248"/>
    <mergeCell ref="AR198:AR200"/>
    <mergeCell ref="AS198:AS200"/>
    <mergeCell ref="A199:C200"/>
    <mergeCell ref="E199:H199"/>
    <mergeCell ref="I199:L199"/>
    <mergeCell ref="M199:P199"/>
    <mergeCell ref="Q199:T199"/>
    <mergeCell ref="A120:A158"/>
    <mergeCell ref="AR161:AR163"/>
    <mergeCell ref="AS161:AS163"/>
    <mergeCell ref="M162:P162"/>
    <mergeCell ref="Q162:T162"/>
    <mergeCell ref="U162:W162"/>
    <mergeCell ref="E162:H162"/>
    <mergeCell ref="AJ199:AL199"/>
    <mergeCell ref="B152:B155"/>
    <mergeCell ref="B156:B159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500:B502"/>
    <mergeCell ref="B503:B505"/>
    <mergeCell ref="B506:B508"/>
    <mergeCell ref="B509:B511"/>
    <mergeCell ref="B512:B514"/>
    <mergeCell ref="B515:B517"/>
    <mergeCell ref="B21:B23"/>
    <mergeCell ref="B24:B26"/>
    <mergeCell ref="B27:B29"/>
    <mergeCell ref="B30:B32"/>
    <mergeCell ref="B33:B35"/>
    <mergeCell ref="E377:AP377"/>
    <mergeCell ref="I162:L162"/>
    <mergeCell ref="X162:AA162"/>
    <mergeCell ref="AB162:AD162"/>
    <mergeCell ref="AE162:AI162"/>
    <mergeCell ref="AJ162:AL162"/>
    <mergeCell ref="AM162:AP162"/>
    <mergeCell ref="AP4:AQ4"/>
    <mergeCell ref="AQ377:AQ379"/>
    <mergeCell ref="X3:AB3"/>
    <mergeCell ref="X4:AB5"/>
    <mergeCell ref="B265:B268"/>
    <mergeCell ref="B269:B272"/>
    <mergeCell ref="B277:B280"/>
    <mergeCell ref="B281:B284"/>
    <mergeCell ref="B285:B288"/>
    <mergeCell ref="B289:B292"/>
    <mergeCell ref="B293:B296"/>
    <mergeCell ref="B297:B300"/>
    <mergeCell ref="B301:B304"/>
  </mergeCells>
  <conditionalFormatting sqref="E313:AO374">
    <cfRule type="duplicateValues" dxfId="3" priority="4"/>
  </conditionalFormatting>
  <conditionalFormatting sqref="E384:AO441 E380:X383 Z380:AO383">
    <cfRule type="duplicateValues" dxfId="2" priority="3"/>
  </conditionalFormatting>
  <conditionalFormatting sqref="E448:AO492">
    <cfRule type="duplicateValues" dxfId="1" priority="2"/>
  </conditionalFormatting>
  <conditionalFormatting sqref="E503:AO544 E500:P502 R500:AO502">
    <cfRule type="duplicateValues" dxfId="0" priority="1"/>
  </conditionalFormatting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36" max="50" man="1"/>
    <brk id="76" max="50" man="1"/>
    <brk id="116" max="50" man="1"/>
    <brk id="160" max="50" man="1"/>
    <brk id="197" max="16383" man="1"/>
    <brk id="245" max="16383" man="1"/>
    <brk id="309" max="16383" man="1"/>
    <brk id="376" max="16383" man="1"/>
    <brk id="444" max="50" man="1"/>
    <brk id="496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Сайнахова</cp:lastModifiedBy>
  <cp:lastPrinted>2025-07-31T04:29:37Z</cp:lastPrinted>
  <dcterms:created xsi:type="dcterms:W3CDTF">2024-09-28T08:38:22Z</dcterms:created>
  <dcterms:modified xsi:type="dcterms:W3CDTF">2025-09-15T04:42:27Z</dcterms:modified>
</cp:coreProperties>
</file>